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240" yWindow="75" windowWidth="20115" windowHeight="7995" xr2:uid="{00000000-000D-0000-FFFF-FFFF00000000}"/>
  </bookViews>
  <sheets>
    <sheet name="ไตรมาส 1" sheetId="1" r:id="rId1"/>
  </sheets>
  <definedNames>
    <definedName name="_xlnm._FilterDatabase" localSheetId="0" hidden="1">'ไตรมาส 1'!$K$1:$K$75</definedName>
    <definedName name="_xlnm.Print_Area" localSheetId="0">'ไตรมาส 1'!$B$1:$M$74</definedName>
    <definedName name="_xlnm.Print_Titles" localSheetId="0">'ไตรมาส 1'!$4:$4</definedName>
  </definedNames>
  <calcPr calcId="179016"/>
</workbook>
</file>

<file path=xl/calcChain.xml><?xml version="1.0" encoding="utf-8"?>
<calcChain xmlns="http://schemas.openxmlformats.org/spreadsheetml/2006/main">
  <c r="G73" i="1" l="1"/>
  <c r="E73" i="1"/>
  <c r="D73" i="1"/>
  <c r="I72" i="1"/>
  <c r="H72" i="1"/>
  <c r="I71" i="1"/>
  <c r="H71" i="1"/>
  <c r="I70" i="1"/>
  <c r="H70" i="1"/>
  <c r="I69" i="1"/>
  <c r="H69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O59" i="1"/>
  <c r="H59" i="1"/>
  <c r="I58" i="1"/>
  <c r="O58" i="1"/>
  <c r="H58" i="1"/>
  <c r="I57" i="1"/>
  <c r="O57" i="1"/>
  <c r="H57" i="1"/>
  <c r="I56" i="1"/>
  <c r="O56" i="1"/>
  <c r="H56" i="1"/>
  <c r="I55" i="1"/>
  <c r="O55" i="1"/>
  <c r="H55" i="1"/>
  <c r="I54" i="1"/>
  <c r="O54" i="1"/>
  <c r="H54" i="1"/>
  <c r="I52" i="1"/>
  <c r="H52" i="1"/>
  <c r="I51" i="1"/>
  <c r="H51" i="1"/>
  <c r="I49" i="1"/>
  <c r="O49" i="1"/>
  <c r="H49" i="1"/>
  <c r="I48" i="1"/>
  <c r="O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O33" i="1"/>
  <c r="H33" i="1"/>
  <c r="I32" i="1"/>
  <c r="H32" i="1"/>
  <c r="I31" i="1"/>
  <c r="O31" i="1"/>
  <c r="H31" i="1"/>
  <c r="I30" i="1"/>
  <c r="O30" i="1"/>
  <c r="H30" i="1"/>
  <c r="I29" i="1"/>
  <c r="O29" i="1"/>
  <c r="H29" i="1"/>
  <c r="I28" i="1"/>
  <c r="O28" i="1"/>
  <c r="H28" i="1"/>
  <c r="I27" i="1"/>
  <c r="O27" i="1"/>
  <c r="H27" i="1"/>
  <c r="I26" i="1"/>
  <c r="O26" i="1"/>
  <c r="H26" i="1"/>
  <c r="I25" i="1"/>
  <c r="H25" i="1"/>
  <c r="I24" i="1"/>
  <c r="H24" i="1"/>
  <c r="I23" i="1"/>
  <c r="H23" i="1"/>
  <c r="I22" i="1"/>
  <c r="H22" i="1"/>
  <c r="I21" i="1"/>
  <c r="O21" i="1"/>
  <c r="H21" i="1"/>
  <c r="I20" i="1"/>
  <c r="O20" i="1"/>
  <c r="H20" i="1"/>
  <c r="I19" i="1"/>
  <c r="O19" i="1"/>
  <c r="H19" i="1"/>
  <c r="I18" i="1"/>
  <c r="O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73" i="1"/>
  <c r="O25" i="1"/>
  <c r="O65" i="1"/>
  <c r="I73" i="1"/>
</calcChain>
</file>

<file path=xl/sharedStrings.xml><?xml version="1.0" encoding="utf-8"?>
<sst xmlns="http://schemas.openxmlformats.org/spreadsheetml/2006/main" count="241" uniqueCount="112">
  <si>
    <t xml:space="preserve"> ผลการเบิกจ่ายและสถานการดำเนินโครงการตามแผนปกิบัติราชการประจำปี พ.ศ.2560</t>
  </si>
  <si>
    <t>หน่วย : บาท</t>
  </si>
  <si>
    <t>ลำดับ</t>
  </si>
  <si>
    <t>โครงการ</t>
  </si>
  <si>
    <t>งบประมาณ</t>
  </si>
  <si>
    <t>ลงนามสัญญาแล้ว/วงเงินตามสัญญา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</si>
  <si>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</si>
  <si>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</si>
  <si>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</si>
  <si>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</si>
  <si>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</si>
  <si>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</si>
  <si>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ทำสัญญาทัน 31 ธ.ค.59</t>
  </si>
  <si>
    <t>ขั้นตอนการดำเนินงาน</t>
  </si>
  <si>
    <t>โครงการปรับปรุงถนนแอสฟัลท์ติกคอนกรีต สายหนองใหญ่-อ่างแก้ว ตำบลหนองใหญ่</t>
  </si>
  <si>
    <t>อำเภอหนองใหญ่</t>
  </si>
  <si>
    <t>ทัน</t>
  </si>
  <si>
    <t>ประกาศ</t>
  </si>
  <si>
    <t xml:space="preserve"> โครงการพัฒนาแหล่งน้ำ เพื่อการเกษตรและบรรเทาสาธารณภัย หมู่ที่ 6 ตำบลหนองใหญ่  อำเภอหนองใหญ่</t>
  </si>
  <si>
    <t>ลงนามสัญญา</t>
  </si>
  <si>
    <t xml:space="preserve"> โครงการก่อสร้างถนนคอนกรีตเสริมเหล็ก พร้อมวางท่อระบายน้ำซอยบ้านไร่สุขบท 1 – บ้านไร่สุขบท 2 หมู่ที่ 7</t>
  </si>
  <si>
    <t>อำเภอสัตหีบ</t>
  </si>
  <si>
    <t>ไม่ทัน</t>
  </si>
  <si>
    <t xml:space="preserve"> โครงการก่อสร้างถนนแอสฟัลติกคอนกรีต ถนนสายซอยหมอแดง ชุมชนร่วมพัฒนาวัดใหม่อยู่สงัด หมู่ที่ 9 ตำบลบางเสร่ อำเภอสัตหีบ จังหวัดชลบุรี</t>
  </si>
  <si>
    <t>ทำสัญญาแล้ว</t>
  </si>
  <si>
    <t xml:space="preserve"> โครงการจัดทำดาดคอนกรีตเพื่อแก้ไขอุทกภัยพื้นที่อำเภอศรีราชา</t>
  </si>
  <si>
    <t>อำเภอศรีราชา</t>
  </si>
  <si>
    <t>โครงการปรับปรุงผิวจราจรถนนสุขุมวิทฝั่งทิศตะวันออกในช่วงรับโอนจากกรมทางหลวง (ทม.ชลบุรี)</t>
  </si>
  <si>
    <t>อำเภอเมืองชลบุรี</t>
  </si>
  <si>
    <t xml:space="preserve"> โครงการวางท่อระบายน้ำคอนกรีตเสริมเหล็ก พร้อมบ่อพักคอนกรีตเสริมเหล็ก ถนนสายหนองข้างคอก ช่องมะเฟือง ช่วงที่ 3 เชื่อมต่อสี่แยก บ้านบ่อน้ำจืด หมู่ที่ 4 และหมู่ที่ 6 ตำบลหนองข้างคอก</t>
  </si>
  <si>
    <t>เริ่ม 9 พ.ย.59 สิ้นสุด 19 ธ.ค.59</t>
  </si>
  <si>
    <t xml:space="preserve"> โครงการก่อสร้างปรับปรุงรางระบายน้ำเปิดคอนกรีตเสริมเหล็ก ห้วยยายว้า หมู่ที่ 8 ตำบลบ้านสวน  อำเภอเมืองชลบุรี จังหวัดชลบุรี (ทม.บ้านสวน)</t>
  </si>
  <si>
    <t xml:space="preserve"> โครงการปรับปรุงถนนคอนกรีตเสริมเหล็ก พร้อมวางท่อระบายน้ำ บริเวณถนนสายนาเกลือ หมู่ที่ 1 ตำบลคลองตำหรุ อำเภอเมืองชลบุรี</t>
  </si>
  <si>
    <t xml:space="preserve"> โครงการก่อสร้างถนนคอนกรีตเสริมเหล็ก พร้อมวางท่อระบายน้ำคอนกรีตเสริมเหล็ก สายโปรษยานนท์ (มอเตอร์เวย์-ลำห้วย) หมู่ที่ 3 และหมู่ที่ 5 ตำบลหนองรี</t>
  </si>
  <si>
    <t xml:space="preserve"> โครงการก่อสร้างถนนคอนกรีตเสริมเหล็ก พร้อมวางท่อระบายน้ำคอนกรีตเสริมเหล็กสองข้างทาง สาย ชบ. 1034 หมู่ที่ 5 ตำบลเหมือง อำเภอเมืองชลบุรี จังหวัดชลบุรี</t>
  </si>
  <si>
    <t xml:space="preserve"> โครงการปรับปรุงสระเก็บน้ำขนาด 23 ไร่ หมู่ที่ 3 ตำบลบ้านเก่า อำเภอพานทอง จังหวัดชลบุรี</t>
  </si>
  <si>
    <t>อำเภอพานทอง</t>
  </si>
  <si>
    <t xml:space="preserve"> โครงการก่อสร้างถนนคอนกรีต หมุ่ที่ 3 ตำบลมาบโป่ง อำเภอพานทอง จังหวัดชลบุรี บริเวณถนนท้ายเซิด-หนองขยาด</t>
  </si>
  <si>
    <t xml:space="preserve"> โครงการก่อสร้างถนนคอนกรีต หมู่ที่ 2 ตำบลมาบโป่ง อำเภอพานทอง บริถนนหนองแช่แวน - หนองม่วงเก่า (ตอนที่ 3)</t>
  </si>
  <si>
    <t xml:space="preserve"> โครงการก่อสร้างถนนคอนกรีตเสริมเหล็กสายหนองขนวน หมู่ที่ 3 ตำบลหนองขยาด อำเภอพนัสนิคม</t>
  </si>
  <si>
    <t>อำเภอพนัสนิคม</t>
  </si>
  <si>
    <t xml:space="preserve"> โครงการก่อสร้างถนนคอนกรีตเสริมเหล็ก หมู่ที่ 8 ตำบลหนองขยาด อำเภอพนัสนิคม จังหวัดชลบุรี</t>
  </si>
  <si>
    <t xml:space="preserve"> โครงการก่อสร้างถนนแอสฟัลติกคอนกรีตสายบ้านหนองโสน (บ้านสวน – ติดกับตำบลนามะตูม)</t>
  </si>
  <si>
    <t xml:space="preserve"> โครงการก่อสร้างและซ่อมแซมถนนแอสฟัลติกคอนกรีตสาย 331  – เชื่อมต่อตำบลนาวังหิน ตำบลหนองเหียง อำเภอพนัสนิคม </t>
  </si>
  <si>
    <t xml:space="preserve"> โครงการก่อสร้างถนนลาดยางสายโรงงานกระดาษ หมู่ที่ 15 ตำบลหนองเหียง อำเภอพนัสนิคม จังหวัดชลบุรี</t>
  </si>
  <si>
    <t xml:space="preserve"> โครงการก่อสร้างและซ่อมแซมถนนแอสฟัลติกคอนกรีตสายโปร่งแดง หมู่ที่ 14 อำเภอพนัสนิคม จังหวัดชลบุรี </t>
  </si>
  <si>
    <t>จัดทำราคากลาง</t>
  </si>
  <si>
    <t xml:space="preserve"> โครงการบูรณะถนนคอนกรีตเสริมเหล็กสายสะแกเอน หมู่ที่ 11  (บ้านนายบำรุง – บ้านนายประมวล) ตำบลวัดโบสถ์ อำเภอพนัสนิคม จังหวัดชลบุรี </t>
  </si>
  <si>
    <t xml:space="preserve"> โครงการก่อสร้างถนนคอนกรีตเสริมเหล็กพร้อมยกระดับสายสะพานเนินหนองไทร – บ้านนายสงวน ธรรมรักษ์ ตำบลวัดโบสถ์ อำเภอพนัสนิคม จังหวัดชลบุรี</t>
  </si>
  <si>
    <t xml:space="preserve"> โครงการก่อสร้างถนนคอนกรีตเสริมเหล็ก (สี่แยกนาพระ – บ้านอาจารย์ตุ้ม) หมู่ที่ 4  ตำบลนามะตูม อำเภอพนัสนิคม จังหวัดชลบุรี</t>
  </si>
  <si>
    <t xml:space="preserve"> โครงการก่อสร้างลานคอนกรีตบริเวณอาคารอเนกประสงค์ หมู่ที่ 4 ตำบลบ้านเซิด อำเภอพนัสนิคม จังหวัดชลบุรี</t>
  </si>
  <si>
    <t xml:space="preserve"> โครงการก่อสร้างถนนคอนกรีตเสริมเหล็กสายบ้านท่ายายปรางค์ (ต่อจากของเดิม) หมู่ที่ 5 ตำบลบ้านเซิด อำเภอพนัสนิคม จังหวัดชลบุรี</t>
  </si>
  <si>
    <t xml:space="preserve"> โครงการยกระดับถนนดิน (จากบ้านนายเซิด – บ้านเอื้ออาทร หมู่ที่ 7) ตำบลหน้าพระธาตุ อำเภพนัสนิคม จังหวัดชลบุรี</t>
  </si>
  <si>
    <t xml:space="preserve"> โครงการก่อสร้างถนนคอนกรีตเสริมเหล็กสายหนองไผ่ ซอย 2 บ้านหนองโมกข์ หมู่ที่ 13 ช่วงที่ 3 แยกจากซอยหนองไผ่ – หนองพรม เชื่อมต่อหมู่ที่ 12 บ้านเกาะกลาง ตำบลนาเริก อำเภอพนัสนิคม จังหวัดชลบุรี</t>
  </si>
  <si>
    <t xml:space="preserve"> โครงการก่อสร้างสะพานบ้านคลองสะพาน หมู่ที่ 9 แทนสะพานเดิมที่ชำรุด ตำบลวัดโบสถ์ อำเภอพนัสนิคม จังหวัดชลบุรี</t>
  </si>
  <si>
    <t xml:space="preserve"> โครงการงานวางท่อระบายน้ำคอนกรีตเสริมเหล็ก บริเวณบ้านนางแก้วใจ สุขอารีย์ เชื่อมคลองเซิด หมู่ที่ 1 ตำบลบ้านเซิด อำเภอพนัสนิคม </t>
  </si>
  <si>
    <t xml:space="preserve"> โครงการซ่อมแซมถนนแอสฟัลติกคอนกรีตเป็นถนนคอนกรีตเสริมเหล็ก บริเวณถนนสาย บ้านหนองปรือ – บ้านคลองใหญ่ หมู่ที่ 1 ตำบลหนองไผ่แก้ว อำเภอบ้านบึง</t>
  </si>
  <si>
    <t>อำเภอบ้านบึง</t>
  </si>
  <si>
    <t>ประกาศประกวดราคา</t>
  </si>
  <si>
    <t xml:space="preserve"> โครงการปรับปรุงถนนคอนกรีตเสริมเหล็ก สายห้วน้ำโจน – สระน้ำเฉลิมพระเกียรติ ชุมชนที่ 11 (ห้วยน้ำโจน-แปลงสะแก) ตำบลบ้านบึง อำเภอบ้านบึง </t>
  </si>
  <si>
    <t xml:space="preserve"> โครงการก่อสร้างถนนคอนกรีตเสริมเหล็กสายบ้านเขาดิน หมู่ที่ 4 ตำบลหนองซ้ำซาก เชื่อมต่อ หมู่ที่ 6 ตำบลสำนักบก อำเภอเมืองชลบุรี   </t>
  </si>
  <si>
    <t xml:space="preserve"> โครงการปรับปรุงถนนคอนกรีตสายแยกบ้านนายสันติ – ฟาร์มชโลธร หมู่ที่ 2 ตำบลคลองกิ่ว อำเภอบ้านบึง</t>
  </si>
  <si>
    <t xml:space="preserve"> โครงการก่อสร้างถนนคอนกรีตเสริมเหล็กสายวัดสำนักขาม-หนองยาง หมู่ที่ 5 ตำบลหนองบอนแดง อำเภอบ้านบึง เชื่อมต่อ ตำบลทุ่งขวาง อำเภอพนัสนิคม</t>
  </si>
  <si>
    <t xml:space="preserve"> โครงการก่อสร้างถนนคอนกรีตเสริมเหล็ก พร้อมวางท่อระบายน้ำสายประสพโชค – สัพปายะ หมู่ที่ 1</t>
  </si>
  <si>
    <t>อำเภอบางละมุง</t>
  </si>
  <si>
    <t xml:space="preserve"> โครงการปรับปรุงถนนคอนกรีตเสริมเหล็ก พร้อมวางท่อระบายน้ำถนนสายห้วยคู ซอย 6 - ศาลพ่อแก่ หมู่ที่ 1 ช่วงที่ 2 - 4</t>
  </si>
  <si>
    <t xml:space="preserve"> โครงการปรับปรุงท่อระบายน้ำพร้อมบ่อพักและซ่อมแซมผิวจราจรคอนกรีตเสริมเหล็ก ถนนบุญสัมพันธ์ ช่วงซอย 2/1 (สุขเอม) เชื่อมเขตเมืองพัทยา(ชุมชนเขาน้อย) ตำบลหนองปรือ อำเภอบางละมุง จังหวัดชลบุรี</t>
  </si>
  <si>
    <t xml:space="preserve"> โครงการก่อสร้างถนนคอนกรีตเสริมเหล็กสายทับเจ๊ก 2 เชื่อมทับเจ๊ก 1 หมู่ที่ 9 ตำบลบ่อทอง อำเภอบ่อทอง จังหวัดชลบุรี</t>
  </si>
  <si>
    <t>อำเภอบ่อทอง</t>
  </si>
  <si>
    <t xml:space="preserve"> โครงการก่อสร้างถนนคอนกรีตเสริมเหล็ก บริเวณถนนสายเนินมะหาด-หนองงู  หมู่ที่ 3 บ้านทุ่งศาลา</t>
  </si>
  <si>
    <t xml:space="preserve"> โครงการก่อสร้างถนนคอนกรีตเสริมเหล็ก บริเวณถนนสายหนองลำพุก ซอย 7 หมู่ที่ 2 บ้านหนองลำพุก</t>
  </si>
  <si>
    <t xml:space="preserve"> โครงการก่อสร้างถนนคอนกรีตเสริมเหล็กสายหนองปรือ-เขาดิน หมู่ที่ 2</t>
  </si>
  <si>
    <t xml:space="preserve"> โครงการก่อสร้างถนนคอนกรีตเสริมเหล็ก สายเจริญโชคดี-หนองหมีตาย หมู่ที่ 8 ตำบลธาตุทอง อำเภอบ่อทอง จังหวัดชลบุรี</t>
  </si>
  <si>
    <t xml:space="preserve"> โครงการก่อสร้างถนนคอนกรีตเสริมเหล็กสายเนินหินเขากระถิน หมู่ที่ 5 และหมู่ที่ 6 ตำบลธาตุทอง อำเภอบ่อทอง จังหวัดชลบุรี</t>
  </si>
  <si>
    <t xml:space="preserve"> โครงการติดตั้งทุ่นจิ๊กซอว์ สำหรับท่าจอดเรือบริเวณหมวดศิลา</t>
  </si>
  <si>
    <t>อำเภอเกาะสีชัง</t>
  </si>
  <si>
    <t xml:space="preserve"> โครงการติดตั้งทุ่นไข่ปลา(สีเหลือง)และเชือกใยยักษ์ บริเวณหมวดศิลา</t>
  </si>
  <si>
    <t xml:space="preserve"> โครงการก่อสร้างทุ่นผูกเรือบรรทุกสินค้าภายในประเทศ (เรือโป๊ะ) บริเวณหินกองใน (หมายเลข 1) และบริเวณเกาะขามใหญ่ (หมายเลข 5) </t>
  </si>
  <si>
    <t xml:space="preserve"> - ก่อสร้างทุ่นผูกเรือบรรทุกสินค้าภายในประเทศ (เรือโป๊ะ) บริเวณหินกองใน (หมายเลข 1) ตำบลท่าเทววงษ์ อำเภอเกาะสีชัง จังหวัดชลบุรี</t>
  </si>
  <si>
    <t xml:space="preserve"> - ก่อสร้างทุ่นผูกเรือบรรทุกสินค้าภายในประเทศ (เรือโป๊ะ) บริเวณเกาะขามใหญ่ (หมายเลข 5)ตำบลท่าเทววงษ์ อำเภอเกาะสีชัง จังหวัดชลบุรี</t>
  </si>
  <si>
    <t xml:space="preserve"> โครงการติดตั้งเสาไฟฟ้าพลังงานแสงอาทิตย์และกล้องวงจรปิด บริเวณหาดหินกลม</t>
  </si>
  <si>
    <t xml:space="preserve"> - กล้องโทรทัศน์วงจรปิดพร้อมอุปกรณ์</t>
  </si>
  <si>
    <t xml:space="preserve"> - ติดตั้งเสาไฟฟ้าพลังงานแสงอาทิตย์บริเวณหาดหินกลม ตำบลท่าเทววงษ์ อำเภอเกาะสีชัง จังหวัดชลบุรี</t>
  </si>
  <si>
    <t xml:space="preserve"> โครงการก่อสร้างสะพานไม้ลงหาดหินกลมพร้อมศาลาอเนกประสงค์หกเหลี่ยม บริเวณหมวดศิลา</t>
  </si>
  <si>
    <t xml:space="preserve"> โครงการติดตั้งเสาไฟฟ้าพลังงานแสงอาทิตย์และลานชมวิว บริเวณถนนสายตรีเพช-หมวดศิลา-อ่าวถ้ำจ๊อกค๊อก</t>
  </si>
  <si>
    <t xml:space="preserve"> โครงการก่อสร้างกำแพงคอนกรีตเสริมเหล็กกันคลื่น บริเวณหาดหินกลม</t>
  </si>
  <si>
    <t>โครงการก่อสร้างผนังคอนกรีตเสริมความแข็งแกร่งสะพานเพื่อป้องกันคลื่นบริเวณสะพานท่าเที่ยบเรีอเกาะขามใหญ่</t>
  </si>
  <si>
    <t xml:space="preserve"> โครงการจัดทำปะการังเทียมคอนกรีตเสริมเหล็กเพื่อฟื้นฟูระบบนิเวศน์ทางทะเลของเกาะสีชังบริเวณอ่าวเขาขาด</t>
  </si>
  <si>
    <t>งบประจำ</t>
  </si>
  <si>
    <t xml:space="preserve"> โครงการซ่อมแซมปรับปรุงถนนเทศบาล ซอย 3 หมู่ที่ 1 ตำบลเกาะจันทร์ อำเภอเกาะจันทร์ จังหวัดชลบุรี</t>
  </si>
  <si>
    <t>อำเภอเกาะจันทร์</t>
  </si>
  <si>
    <t xml:space="preserve"> โครงการซ่อมแซมปรับปรุงถนนเทศบาล ซอย 5 (ช่วงที่ 1) หมู่ที่ 1 ตำบลเกาะจันทร์ อำเภอเกาะจันทร์ จังหวัดชลบุรี</t>
  </si>
  <si>
    <t xml:space="preserve"> โครงการปรับปรุงผิวจราจรถนนคอนกรีตเสริมเหล็ก พร้อมท่อระบายน้ำและทางเท้า ซอย 2 ตำบลท่าบุญมี อำเภอเกาะจันทร์ จังหวัดชลบุรี</t>
  </si>
  <si>
    <t xml:space="preserve"> โครงการก่อสร้างถนนลาดยางผิวจราจรแอสฟัลติกคอนกรีต บริเวณถนนสายปรกฟ้า ซอย 6 ชุมชนย่อยที่ 7 หมู่ที่ 7 ตำบลเกาะจันทร์ อำเภอเกาะจันทร์ จังหวัดชลบุรี</t>
  </si>
  <si>
    <t xml:space="preserve"> โครงการซ่อมแซมปรับปรุงถนนเทศบาล ซอย 3/1 หมู่ที่ 1 ตำบลเกาะจันทร์ อำเภอเกาะจันทร์ จังหวัดชลบุรี</t>
  </si>
  <si>
    <t>ได้ตัวผู้รับจ้างแล้ว</t>
  </si>
  <si>
    <t xml:space="preserve"> โครงการปฏิรูปการศึกษาโดยใช้จังหวัดเป็นฐาน</t>
  </si>
  <si>
    <t>สพป. เขต 1</t>
  </si>
  <si>
    <t>อยู่ระหว่างดำเนินการ</t>
  </si>
  <si>
    <t xml:space="preserve"> โครงการบำรุงซ่อมแซมองค์พระพุทธรูปแกะสลักหน้าผาเขาชีจรรย์</t>
  </si>
  <si>
    <t>โยธาธิการและผังเมืองจังหวัด</t>
  </si>
  <si>
    <t xml:space="preserve"> โครงการคืนชีวิตให้ป่าชายเลนเพิ่มความหลากหลาย ทางชีวภาพ</t>
  </si>
  <si>
    <t xml:space="preserve"> - การปักไม้ไผ่เพื่อลดกระแสคลื่น และลดเศษสวะ - ขยะมูลฝอยที่เข้าป่าชายเลน ระยะทาง 2,630 เมตร บริเวณชายฝั่งชลบุรี จังหวัดชลบุรี</t>
  </si>
  <si>
    <t xml:space="preserve">สำนักงานบริหารจัดการทรัพยากรทางทะเลและชายฝั่งที่ 2 (ชลบุรี) </t>
  </si>
  <si>
    <t xml:space="preserve"> - ผูกซังเชิอก
 - กิจกรรมปล่อยหอยมือเสือ</t>
  </si>
  <si>
    <t xml:space="preserve"> โครงการป้องกันแก้ไขปัญหายาเสพติดและรักษาความสงบเรียบร้อยในสังคมและสถานที่ท่องเที่ยวจังหวัดชลบุรี ประจำปี 2560</t>
  </si>
  <si>
    <t>สำนักงานปกครองจังหวัด</t>
  </si>
  <si>
    <t xml:space="preserve"> ค่าใช้จ่ายในการบริหารงานจังหวัดแบบบูรณาการ</t>
  </si>
  <si>
    <t>สำนักงานจังหวัด</t>
  </si>
  <si>
    <t>รวม 61 โครงการ</t>
  </si>
  <si>
    <t>ข้อมูล ณ วันที่ 30 ธันวาคม 2559</t>
  </si>
  <si>
    <t>สำนักงานจังหวัดชลบุรี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</si>
</sst>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5" formatCode="_-* #,##0.00_-;\-* #,##0.00_-;_-* &quot;-&quot;??_-;_-@_-"/>
  </numFmts>
  <fonts count="1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vertical="top" wrapText="1"/>
    </xf>
    <xf numFmtId="165" fontId="4" fillId="0" borderId="1" xfId="1" applyFont="1" applyFill="1" applyBorder="1" applyAlignment="1">
      <alignment vertical="top" wrapText="1"/>
    </xf>
    <xf numFmtId="165" fontId="4" fillId="0" borderId="1" xfId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165" fontId="4" fillId="0" borderId="1" xfId="1" applyFont="1" applyFill="1" applyBorder="1"/>
    <xf numFmtId="0" fontId="4" fillId="0" borderId="1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Alignment="1">
      <alignment vertical="top" wrapText="1"/>
    </xf>
    <xf numFmtId="3" fontId="4" fillId="0" borderId="0" xfId="0" applyNumberFormat="1" applyFont="1" applyFill="1"/>
    <xf numFmtId="0" fontId="4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/>
    <xf numFmtId="0" fontId="2" fillId="0" borderId="0" xfId="0" applyFont="1" applyFill="1" applyAlignment="1">
      <alignment horizontal="center" vertical="top" wrapText="1"/>
    </xf>
    <xf numFmtId="49" fontId="9" fillId="0" borderId="2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left"/>
    </xf>
  </cellXfs>
  <cellStyles count="16">
    <cellStyle name="Comma" xfId="1" builtinId="3"/>
    <cellStyle name="Normal" xfId="0" builtinId="0"/>
    <cellStyle name="Normal 4" xfId="2" xr:uid="{00000000-0005-0000-0000-000002000000}"/>
    <cellStyle name="ปกติ 2" xfId="3" xr:uid="{00000000-0005-0000-0000-000003000000}"/>
    <cellStyle name="ปกติ 2 2" xfId="4" xr:uid="{00000000-0005-0000-0000-000004000000}"/>
    <cellStyle name="ปกติ 23_แบบ จ1" xfId="5" xr:uid="{00000000-0005-0000-0000-000005000000}"/>
    <cellStyle name="ปกติ 26_แบบ 1-2 (อี๊ด) ปี 2554" xfId="6" xr:uid="{00000000-0005-0000-0000-000006000000}"/>
    <cellStyle name="ปกติ 28_แบบ 1-2 (อี๊ด) ปี 2554" xfId="7" xr:uid="{00000000-0005-0000-0000-000007000000}"/>
    <cellStyle name="ปกติ 29_แบบ จ1" xfId="8" xr:uid="{00000000-0005-0000-0000-000008000000}"/>
    <cellStyle name="ปกติ 31_แบบ 1-2 (อี๊ด) ปี 2554" xfId="9" xr:uid="{00000000-0005-0000-0000-000009000000}"/>
    <cellStyle name="ปกติ 34_แบบ 1-2 (อี๊ด) ปี 2554" xfId="10" xr:uid="{00000000-0005-0000-0000-00000A000000}"/>
    <cellStyle name="ปกติ 36_แบบ 1-2 (อี๊ด) ปี 2554" xfId="11" xr:uid="{00000000-0005-0000-0000-00000B000000}"/>
    <cellStyle name="ปกติ 37_แบบ 1-2 (อี๊ด) ปี 2554" xfId="12" xr:uid="{00000000-0005-0000-0000-00000C000000}"/>
    <cellStyle name="ปกติ 38_แบบ จ1" xfId="13" xr:uid="{00000000-0005-0000-0000-00000D000000}"/>
    <cellStyle name="ปกติ 4" xfId="14" xr:uid="{00000000-0005-0000-0000-00000E000000}"/>
    <cellStyle name="ปกติ 5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B1" zoomScale="70" zoomScaleNormal="70" zoomScaleSheetLayoutView="85" zoomScalePageLayoutView="70" workbookViewId="0" xr3:uid="{AEA406A1-0E4B-5B11-9CD5-51D6E497D94C}">
      <selection activeCell="G6" sqref="G6"/>
    </sheetView>
  </sheetViews>
  <sheetFormatPr defaultColWidth="9.19921875" defaultRowHeight="20.25"/>
  <cols>
    <col min="1" max="1" width="9.19921875" style="23" hidden="1" customWidth="1"/>
    <col min="2" max="2" width="5.796875" style="24" customWidth="1"/>
    <col min="3" max="3" width="47.19921875" style="24" customWidth="1"/>
    <col min="4" max="4" width="20.59765625" style="24" customWidth="1"/>
    <col min="5" max="6" width="15" style="24" customWidth="1"/>
    <col min="7" max="7" width="16.19921875" style="25" customWidth="1"/>
    <col min="8" max="8" width="9.19921875" style="24" customWidth="1"/>
    <col min="9" max="9" width="18.19921875" style="26" customWidth="1"/>
    <col min="10" max="10" width="21.19921875" style="24" customWidth="1"/>
    <col min="11" max="11" width="15.19921875" style="27" customWidth="1"/>
    <col min="12" max="12" width="15.19921875" style="27" hidden="1" customWidth="1"/>
    <col min="13" max="13" width="15.19921875" style="23" customWidth="1"/>
    <col min="14" max="14" width="0" style="23" hidden="1" customWidth="1"/>
    <col min="15" max="15" width="26.19921875" style="23" hidden="1" customWidth="1"/>
    <col min="16" max="17" width="0" style="23" hidden="1" customWidth="1"/>
    <col min="18" max="16384" width="9.19921875" style="23"/>
  </cols>
  <sheetData>
    <row r="1" spans="2:15" s="1" customFormat="1" ht="20.25" customHeight="1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5" s="1" customFormat="1" ht="20.25" customHeight="1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5" s="1" customFormat="1" ht="20.25" customHeight="1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5" s="1" customFormat="1" ht="60.7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5" t="s">
        <v>9</v>
      </c>
      <c r="J4" s="3" t="s">
        <v>10</v>
      </c>
      <c r="K4" s="3" t="s">
        <v>11</v>
      </c>
      <c r="L4" s="3" t="s">
        <v>12</v>
      </c>
      <c r="M4" s="6" t="s">
        <v>13</v>
      </c>
    </row>
    <row r="5" spans="2:15" s="1" customFormat="1" ht="40.5">
      <c r="B5" s="10">
        <v>1</v>
      </c>
      <c r="C5" s="29" t="s">
        <v>14</v>
      </c>
      <c r="D5" s="16">
        <v>28352000</v>
      </c>
      <c r="E5" s="16"/>
      <c r="F5" s="16"/>
      <c r="G5" s="30"/>
      <c r="H5" s="15">
        <f t="shared" ref="H5:H49" si="0">G5*100/D5</f>
        <v>0</v>
      </c>
      <c r="I5" s="16">
        <f t="shared" ref="I5:I49" si="1">D5-G5</f>
        <v>28352000</v>
      </c>
      <c r="J5" s="16"/>
      <c r="K5" s="31" t="s">
        <v>15</v>
      </c>
      <c r="L5" s="31" t="s">
        <v>16</v>
      </c>
      <c r="M5" s="17" t="s">
        <v>17</v>
      </c>
    </row>
    <row r="6" spans="2:15" s="1" customFormat="1" ht="40.5">
      <c r="B6" s="10">
        <v>2</v>
      </c>
      <c r="C6" s="11" t="s">
        <v>18</v>
      </c>
      <c r="D6" s="12">
        <v>2219000</v>
      </c>
      <c r="E6" s="12"/>
      <c r="F6" s="16"/>
      <c r="G6" s="30"/>
      <c r="H6" s="15">
        <f t="shared" si="0"/>
        <v>0</v>
      </c>
      <c r="I6" s="16">
        <f t="shared" si="1"/>
        <v>2219000</v>
      </c>
      <c r="J6" s="16"/>
      <c r="K6" s="10" t="s">
        <v>15</v>
      </c>
      <c r="L6" s="10" t="s">
        <v>16</v>
      </c>
      <c r="M6" s="17" t="s">
        <v>19</v>
      </c>
    </row>
    <row r="7" spans="2:15" s="1" customFormat="1" ht="47.25" customHeight="1">
      <c r="B7" s="10">
        <v>3</v>
      </c>
      <c r="C7" s="11" t="s">
        <v>20</v>
      </c>
      <c r="D7" s="12">
        <v>21500000</v>
      </c>
      <c r="E7" s="12"/>
      <c r="F7" s="16"/>
      <c r="G7" s="30"/>
      <c r="H7" s="15">
        <f t="shared" si="0"/>
        <v>0</v>
      </c>
      <c r="I7" s="16">
        <f t="shared" si="1"/>
        <v>21500000</v>
      </c>
      <c r="J7" s="16"/>
      <c r="K7" s="10" t="s">
        <v>21</v>
      </c>
      <c r="L7" s="10" t="s">
        <v>22</v>
      </c>
      <c r="M7" s="17" t="s">
        <v>17</v>
      </c>
    </row>
    <row r="8" spans="2:15" s="7" customFormat="1" ht="66.75" customHeight="1">
      <c r="B8" s="10">
        <v>4</v>
      </c>
      <c r="C8" s="11" t="s">
        <v>23</v>
      </c>
      <c r="D8" s="12">
        <v>1784000</v>
      </c>
      <c r="E8" s="12"/>
      <c r="F8" s="16"/>
      <c r="G8" s="30"/>
      <c r="H8" s="15">
        <f t="shared" si="0"/>
        <v>0</v>
      </c>
      <c r="I8" s="16">
        <f t="shared" si="1"/>
        <v>1784000</v>
      </c>
      <c r="J8" s="16"/>
      <c r="K8" s="10" t="s">
        <v>21</v>
      </c>
      <c r="L8" s="10" t="s">
        <v>16</v>
      </c>
      <c r="M8" s="17" t="s">
        <v>24</v>
      </c>
      <c r="O8" s="8"/>
    </row>
    <row r="9" spans="2:15" s="1" customFormat="1" ht="40.5">
      <c r="B9" s="10">
        <v>5</v>
      </c>
      <c r="C9" s="11" t="s">
        <v>25</v>
      </c>
      <c r="D9" s="12">
        <v>19000000</v>
      </c>
      <c r="E9" s="12"/>
      <c r="F9" s="16"/>
      <c r="G9" s="30"/>
      <c r="H9" s="15">
        <f t="shared" si="0"/>
        <v>0</v>
      </c>
      <c r="I9" s="16">
        <f t="shared" si="1"/>
        <v>19000000</v>
      </c>
      <c r="J9" s="16"/>
      <c r="K9" s="10" t="s">
        <v>26</v>
      </c>
      <c r="L9" s="10" t="s">
        <v>22</v>
      </c>
      <c r="M9" s="17" t="s">
        <v>17</v>
      </c>
    </row>
    <row r="10" spans="2:15" s="1" customFormat="1" ht="40.5">
      <c r="B10" s="10">
        <v>6</v>
      </c>
      <c r="C10" s="32" t="s">
        <v>27</v>
      </c>
      <c r="D10" s="12">
        <v>16552000</v>
      </c>
      <c r="E10" s="12"/>
      <c r="F10" s="16"/>
      <c r="G10" s="30"/>
      <c r="H10" s="15">
        <f t="shared" si="0"/>
        <v>0</v>
      </c>
      <c r="I10" s="16">
        <f t="shared" si="1"/>
        <v>16552000</v>
      </c>
      <c r="J10" s="16"/>
      <c r="K10" s="10" t="s">
        <v>28</v>
      </c>
      <c r="L10" s="10" t="s">
        <v>22</v>
      </c>
      <c r="M10" s="17" t="s">
        <v>17</v>
      </c>
    </row>
    <row r="11" spans="2:15" s="1" customFormat="1" ht="81">
      <c r="B11" s="10">
        <v>7</v>
      </c>
      <c r="C11" s="11" t="s">
        <v>29</v>
      </c>
      <c r="D11" s="12">
        <v>2000000</v>
      </c>
      <c r="E11" s="12">
        <v>1470000</v>
      </c>
      <c r="F11" s="37" t="s">
        <v>30</v>
      </c>
      <c r="G11" s="30"/>
      <c r="H11" s="15">
        <f t="shared" si="0"/>
        <v>0</v>
      </c>
      <c r="I11" s="16">
        <f>D11-G11</f>
        <v>2000000</v>
      </c>
      <c r="J11" s="16"/>
      <c r="K11" s="10" t="s">
        <v>28</v>
      </c>
      <c r="L11" s="10" t="s">
        <v>16</v>
      </c>
      <c r="M11" s="17" t="s">
        <v>24</v>
      </c>
    </row>
    <row r="12" spans="2:15" s="1" customFormat="1" ht="60.75">
      <c r="B12" s="10">
        <v>8</v>
      </c>
      <c r="C12" s="11" t="s">
        <v>31</v>
      </c>
      <c r="D12" s="12">
        <v>3206000</v>
      </c>
      <c r="E12" s="12"/>
      <c r="F12" s="16"/>
      <c r="G12" s="30"/>
      <c r="H12" s="15">
        <f t="shared" si="0"/>
        <v>0</v>
      </c>
      <c r="I12" s="16">
        <f t="shared" si="1"/>
        <v>3206000</v>
      </c>
      <c r="J12" s="16"/>
      <c r="K12" s="10" t="s">
        <v>28</v>
      </c>
      <c r="L12" s="10" t="s">
        <v>16</v>
      </c>
      <c r="M12" s="17" t="s">
        <v>17</v>
      </c>
    </row>
    <row r="13" spans="2:15" s="1" customFormat="1" ht="60.75">
      <c r="B13" s="10">
        <v>9</v>
      </c>
      <c r="C13" s="11" t="s">
        <v>32</v>
      </c>
      <c r="D13" s="12">
        <v>13325000</v>
      </c>
      <c r="E13" s="12"/>
      <c r="F13" s="16"/>
      <c r="G13" s="30"/>
      <c r="H13" s="15">
        <f t="shared" si="0"/>
        <v>0</v>
      </c>
      <c r="I13" s="16">
        <f t="shared" si="1"/>
        <v>13325000</v>
      </c>
      <c r="J13" s="16"/>
      <c r="K13" s="10" t="s">
        <v>28</v>
      </c>
      <c r="L13" s="10" t="s">
        <v>16</v>
      </c>
      <c r="M13" s="17" t="s">
        <v>17</v>
      </c>
    </row>
    <row r="14" spans="2:15" s="1" customFormat="1" ht="60.75">
      <c r="B14" s="10">
        <v>10</v>
      </c>
      <c r="C14" s="11" t="s">
        <v>33</v>
      </c>
      <c r="D14" s="12">
        <v>13356000</v>
      </c>
      <c r="E14" s="12"/>
      <c r="F14" s="16"/>
      <c r="G14" s="30"/>
      <c r="H14" s="15">
        <f t="shared" si="0"/>
        <v>0</v>
      </c>
      <c r="I14" s="16">
        <f t="shared" si="1"/>
        <v>13356000</v>
      </c>
      <c r="J14" s="16"/>
      <c r="K14" s="10" t="s">
        <v>28</v>
      </c>
      <c r="L14" s="10" t="s">
        <v>16</v>
      </c>
      <c r="M14" s="17" t="s">
        <v>17</v>
      </c>
    </row>
    <row r="15" spans="2:15" s="1" customFormat="1" ht="81">
      <c r="B15" s="10">
        <v>11</v>
      </c>
      <c r="C15" s="11" t="s">
        <v>34</v>
      </c>
      <c r="D15" s="12">
        <v>7530000</v>
      </c>
      <c r="E15" s="12"/>
      <c r="F15" s="16"/>
      <c r="G15" s="30"/>
      <c r="H15" s="15">
        <f t="shared" si="0"/>
        <v>0</v>
      </c>
      <c r="I15" s="16">
        <f t="shared" si="1"/>
        <v>7530000</v>
      </c>
      <c r="J15" s="16"/>
      <c r="K15" s="10" t="s">
        <v>28</v>
      </c>
      <c r="L15" s="10" t="s">
        <v>22</v>
      </c>
      <c r="M15" s="17" t="s">
        <v>17</v>
      </c>
    </row>
    <row r="16" spans="2:15" s="1" customFormat="1" ht="46.5" customHeight="1">
      <c r="B16" s="10">
        <v>12</v>
      </c>
      <c r="C16" s="11" t="s">
        <v>35</v>
      </c>
      <c r="D16" s="12">
        <v>15792000</v>
      </c>
      <c r="E16" s="12"/>
      <c r="F16" s="16"/>
      <c r="G16" s="30"/>
      <c r="H16" s="15">
        <f t="shared" si="0"/>
        <v>0</v>
      </c>
      <c r="I16" s="16">
        <f t="shared" si="1"/>
        <v>15792000</v>
      </c>
      <c r="J16" s="16"/>
      <c r="K16" s="10" t="s">
        <v>36</v>
      </c>
      <c r="L16" s="10"/>
      <c r="M16" s="17" t="s">
        <v>17</v>
      </c>
    </row>
    <row r="17" spans="2:15" s="1" customFormat="1" ht="60.75">
      <c r="B17" s="10">
        <v>13</v>
      </c>
      <c r="C17" s="11" t="s">
        <v>37</v>
      </c>
      <c r="D17" s="12">
        <v>4188500</v>
      </c>
      <c r="E17" s="12"/>
      <c r="F17" s="16"/>
      <c r="G17" s="30"/>
      <c r="H17" s="15">
        <f t="shared" si="0"/>
        <v>0</v>
      </c>
      <c r="I17" s="16">
        <f t="shared" si="1"/>
        <v>4188500</v>
      </c>
      <c r="J17" s="16"/>
      <c r="K17" s="10" t="s">
        <v>36</v>
      </c>
      <c r="L17" s="10"/>
      <c r="M17" s="17" t="s">
        <v>17</v>
      </c>
    </row>
    <row r="18" spans="2:15" s="1" customFormat="1" ht="60.75">
      <c r="B18" s="10">
        <v>14</v>
      </c>
      <c r="C18" s="11" t="s">
        <v>38</v>
      </c>
      <c r="D18" s="12">
        <v>1842600</v>
      </c>
      <c r="E18" s="12"/>
      <c r="F18" s="16"/>
      <c r="G18" s="30"/>
      <c r="H18" s="15">
        <f t="shared" si="0"/>
        <v>0</v>
      </c>
      <c r="I18" s="16">
        <f t="shared" si="1"/>
        <v>1842600</v>
      </c>
      <c r="J18" s="16"/>
      <c r="K18" s="10" t="s">
        <v>36</v>
      </c>
      <c r="L18" s="10" t="s">
        <v>16</v>
      </c>
      <c r="M18" s="17" t="s">
        <v>19</v>
      </c>
      <c r="N18" s="1">
        <v>1</v>
      </c>
      <c r="O18" s="9">
        <f>D18-I18</f>
        <v>0</v>
      </c>
    </row>
    <row r="19" spans="2:15" s="1" customFormat="1" ht="40.5">
      <c r="B19" s="10">
        <v>15</v>
      </c>
      <c r="C19" s="11" t="s">
        <v>39</v>
      </c>
      <c r="D19" s="12">
        <v>1774000</v>
      </c>
      <c r="E19" s="12"/>
      <c r="F19" s="16"/>
      <c r="G19" s="30"/>
      <c r="H19" s="15">
        <f t="shared" si="0"/>
        <v>0</v>
      </c>
      <c r="I19" s="16">
        <f t="shared" si="1"/>
        <v>1774000</v>
      </c>
      <c r="J19" s="16"/>
      <c r="K19" s="10" t="s">
        <v>40</v>
      </c>
      <c r="L19" s="10"/>
      <c r="M19" s="17" t="s">
        <v>19</v>
      </c>
      <c r="N19" s="1">
        <v>1</v>
      </c>
      <c r="O19" s="9">
        <f>D19-I19</f>
        <v>0</v>
      </c>
    </row>
    <row r="20" spans="2:15" s="1" customFormat="1" ht="40.5">
      <c r="B20" s="10">
        <v>16</v>
      </c>
      <c r="C20" s="11" t="s">
        <v>41</v>
      </c>
      <c r="D20" s="12">
        <v>1766000</v>
      </c>
      <c r="E20" s="12"/>
      <c r="F20" s="16"/>
      <c r="G20" s="30"/>
      <c r="H20" s="15">
        <f t="shared" si="0"/>
        <v>0</v>
      </c>
      <c r="I20" s="16">
        <f t="shared" si="1"/>
        <v>1766000</v>
      </c>
      <c r="J20" s="16"/>
      <c r="K20" s="10" t="s">
        <v>40</v>
      </c>
      <c r="L20" s="10"/>
      <c r="M20" s="17" t="s">
        <v>19</v>
      </c>
      <c r="N20" s="1">
        <v>1</v>
      </c>
      <c r="O20" s="9">
        <f>D20-I20</f>
        <v>0</v>
      </c>
    </row>
    <row r="21" spans="2:15" s="1" customFormat="1" ht="40.5">
      <c r="B21" s="10">
        <v>17</v>
      </c>
      <c r="C21" s="11" t="s">
        <v>42</v>
      </c>
      <c r="D21" s="12">
        <v>1418000</v>
      </c>
      <c r="E21" s="12"/>
      <c r="F21" s="16"/>
      <c r="G21" s="30"/>
      <c r="H21" s="15">
        <f t="shared" si="0"/>
        <v>0</v>
      </c>
      <c r="I21" s="16">
        <f t="shared" si="1"/>
        <v>1418000</v>
      </c>
      <c r="J21" s="16"/>
      <c r="K21" s="10" t="s">
        <v>40</v>
      </c>
      <c r="L21" s="10"/>
      <c r="M21" s="17" t="s">
        <v>19</v>
      </c>
      <c r="N21" s="1">
        <v>1</v>
      </c>
      <c r="O21" s="9">
        <f>D21-I21</f>
        <v>0</v>
      </c>
    </row>
    <row r="22" spans="2:15" s="1" customFormat="1" ht="65.25" customHeight="1">
      <c r="B22" s="10">
        <v>18</v>
      </c>
      <c r="C22" s="11" t="s">
        <v>43</v>
      </c>
      <c r="D22" s="12">
        <v>2000000</v>
      </c>
      <c r="E22" s="12"/>
      <c r="F22" s="16"/>
      <c r="G22" s="30"/>
      <c r="H22" s="15">
        <f t="shared" si="0"/>
        <v>0</v>
      </c>
      <c r="I22" s="16">
        <f t="shared" si="1"/>
        <v>2000000</v>
      </c>
      <c r="J22" s="16"/>
      <c r="K22" s="10" t="s">
        <v>40</v>
      </c>
      <c r="L22" s="10"/>
      <c r="M22" s="17" t="s">
        <v>19</v>
      </c>
    </row>
    <row r="23" spans="2:15" s="1" customFormat="1" ht="40.5">
      <c r="B23" s="10">
        <v>19</v>
      </c>
      <c r="C23" s="11" t="s">
        <v>44</v>
      </c>
      <c r="D23" s="12">
        <v>2000000</v>
      </c>
      <c r="E23" s="12"/>
      <c r="F23" s="16"/>
      <c r="G23" s="30"/>
      <c r="H23" s="15">
        <f t="shared" si="0"/>
        <v>0</v>
      </c>
      <c r="I23" s="16">
        <f t="shared" si="1"/>
        <v>2000000</v>
      </c>
      <c r="J23" s="16"/>
      <c r="K23" s="10" t="s">
        <v>40</v>
      </c>
      <c r="L23" s="10"/>
      <c r="M23" s="17" t="s">
        <v>19</v>
      </c>
    </row>
    <row r="24" spans="2:15" s="1" customFormat="1" ht="40.5">
      <c r="B24" s="10">
        <v>20</v>
      </c>
      <c r="C24" s="11" t="s">
        <v>45</v>
      </c>
      <c r="D24" s="12">
        <v>2000000</v>
      </c>
      <c r="E24" s="12"/>
      <c r="F24" s="16"/>
      <c r="G24" s="30"/>
      <c r="H24" s="15">
        <f t="shared" si="0"/>
        <v>0</v>
      </c>
      <c r="I24" s="16">
        <f t="shared" si="1"/>
        <v>2000000</v>
      </c>
      <c r="J24" s="16"/>
      <c r="K24" s="10" t="s">
        <v>40</v>
      </c>
      <c r="L24" s="10"/>
      <c r="M24" s="17" t="s">
        <v>46</v>
      </c>
    </row>
    <row r="25" spans="2:15" s="1" customFormat="1" ht="60.75">
      <c r="B25" s="10">
        <v>21</v>
      </c>
      <c r="C25" s="11" t="s">
        <v>47</v>
      </c>
      <c r="D25" s="12">
        <v>1069000</v>
      </c>
      <c r="E25" s="12"/>
      <c r="F25" s="16"/>
      <c r="G25" s="30"/>
      <c r="H25" s="15">
        <f t="shared" si="0"/>
        <v>0</v>
      </c>
      <c r="I25" s="16">
        <f t="shared" si="1"/>
        <v>1069000</v>
      </c>
      <c r="J25" s="16"/>
      <c r="K25" s="10" t="s">
        <v>40</v>
      </c>
      <c r="L25" s="10"/>
      <c r="M25" s="17" t="s">
        <v>46</v>
      </c>
      <c r="N25" s="1">
        <v>1</v>
      </c>
      <c r="O25" s="9">
        <f t="shared" ref="O25:O31" si="2">D25-I25</f>
        <v>0</v>
      </c>
    </row>
    <row r="26" spans="2:15" s="1" customFormat="1" ht="60.75">
      <c r="B26" s="10">
        <v>22</v>
      </c>
      <c r="C26" s="11" t="s">
        <v>48</v>
      </c>
      <c r="D26" s="12">
        <v>1546000</v>
      </c>
      <c r="E26" s="12"/>
      <c r="F26" s="16"/>
      <c r="G26" s="30"/>
      <c r="H26" s="15">
        <f t="shared" si="0"/>
        <v>0</v>
      </c>
      <c r="I26" s="16">
        <f t="shared" si="1"/>
        <v>1546000</v>
      </c>
      <c r="J26" s="16"/>
      <c r="K26" s="10" t="s">
        <v>40</v>
      </c>
      <c r="L26" s="10"/>
      <c r="M26" s="17" t="s">
        <v>46</v>
      </c>
      <c r="N26" s="1">
        <v>1</v>
      </c>
      <c r="O26" s="9">
        <f t="shared" si="2"/>
        <v>0</v>
      </c>
    </row>
    <row r="27" spans="2:15" s="1" customFormat="1" ht="60.75">
      <c r="B27" s="10">
        <v>23</v>
      </c>
      <c r="C27" s="11" t="s">
        <v>49</v>
      </c>
      <c r="D27" s="12">
        <v>1251000</v>
      </c>
      <c r="E27" s="12"/>
      <c r="F27" s="16"/>
      <c r="G27" s="30"/>
      <c r="H27" s="15">
        <f t="shared" si="0"/>
        <v>0</v>
      </c>
      <c r="I27" s="16">
        <f t="shared" si="1"/>
        <v>1251000</v>
      </c>
      <c r="J27" s="16"/>
      <c r="K27" s="10" t="s">
        <v>40</v>
      </c>
      <c r="L27" s="10"/>
      <c r="M27" s="17" t="s">
        <v>46</v>
      </c>
      <c r="N27" s="1">
        <v>1</v>
      </c>
      <c r="O27" s="9">
        <f t="shared" si="2"/>
        <v>0</v>
      </c>
    </row>
    <row r="28" spans="2:15" s="1" customFormat="1" ht="60.75">
      <c r="B28" s="10">
        <v>24</v>
      </c>
      <c r="C28" s="11" t="s">
        <v>50</v>
      </c>
      <c r="D28" s="12">
        <v>1784100</v>
      </c>
      <c r="E28" s="12"/>
      <c r="F28" s="16"/>
      <c r="G28" s="30"/>
      <c r="H28" s="15">
        <f t="shared" si="0"/>
        <v>0</v>
      </c>
      <c r="I28" s="16">
        <f t="shared" si="1"/>
        <v>1784100</v>
      </c>
      <c r="J28" s="16"/>
      <c r="K28" s="10" t="s">
        <v>40</v>
      </c>
      <c r="L28" s="10"/>
      <c r="M28" s="17" t="s">
        <v>19</v>
      </c>
      <c r="N28" s="1">
        <v>1</v>
      </c>
      <c r="O28" s="9">
        <f t="shared" si="2"/>
        <v>0</v>
      </c>
    </row>
    <row r="29" spans="2:15" s="1" customFormat="1" ht="60.75">
      <c r="B29" s="10">
        <v>25</v>
      </c>
      <c r="C29" s="11" t="s">
        <v>51</v>
      </c>
      <c r="D29" s="12">
        <v>1787500</v>
      </c>
      <c r="E29" s="12"/>
      <c r="F29" s="16"/>
      <c r="G29" s="30"/>
      <c r="H29" s="15">
        <f t="shared" si="0"/>
        <v>0</v>
      </c>
      <c r="I29" s="16">
        <f t="shared" si="1"/>
        <v>1787500</v>
      </c>
      <c r="J29" s="16"/>
      <c r="K29" s="10" t="s">
        <v>40</v>
      </c>
      <c r="L29" s="10"/>
      <c r="M29" s="17" t="s">
        <v>19</v>
      </c>
      <c r="N29" s="1">
        <v>1</v>
      </c>
      <c r="O29" s="9">
        <f t="shared" si="2"/>
        <v>0</v>
      </c>
    </row>
    <row r="30" spans="2:15" s="1" customFormat="1" ht="60.75">
      <c r="B30" s="10">
        <v>26</v>
      </c>
      <c r="C30" s="11" t="s">
        <v>52</v>
      </c>
      <c r="D30" s="12">
        <v>700000</v>
      </c>
      <c r="E30" s="12"/>
      <c r="F30" s="16"/>
      <c r="G30" s="30"/>
      <c r="H30" s="15">
        <f t="shared" si="0"/>
        <v>0</v>
      </c>
      <c r="I30" s="16">
        <f t="shared" si="1"/>
        <v>700000</v>
      </c>
      <c r="J30" s="16"/>
      <c r="K30" s="10" t="s">
        <v>40</v>
      </c>
      <c r="L30" s="10"/>
      <c r="M30" s="17" t="s">
        <v>46</v>
      </c>
      <c r="N30" s="1">
        <v>1</v>
      </c>
      <c r="O30" s="9">
        <f t="shared" si="2"/>
        <v>0</v>
      </c>
    </row>
    <row r="31" spans="2:15" s="1" customFormat="1" ht="108.75" customHeight="1">
      <c r="B31" s="10">
        <v>27</v>
      </c>
      <c r="C31" s="11" t="s">
        <v>53</v>
      </c>
      <c r="D31" s="12">
        <v>1250000</v>
      </c>
      <c r="E31" s="12"/>
      <c r="F31" s="16"/>
      <c r="G31" s="30"/>
      <c r="H31" s="15">
        <f t="shared" si="0"/>
        <v>0</v>
      </c>
      <c r="I31" s="16">
        <f t="shared" si="1"/>
        <v>1250000</v>
      </c>
      <c r="J31" s="16"/>
      <c r="K31" s="10" t="s">
        <v>40</v>
      </c>
      <c r="L31" s="10"/>
      <c r="M31" s="17" t="s">
        <v>19</v>
      </c>
      <c r="N31" s="1">
        <v>1</v>
      </c>
      <c r="O31" s="9">
        <f t="shared" si="2"/>
        <v>0</v>
      </c>
    </row>
    <row r="32" spans="2:15" s="1" customFormat="1" ht="60.75">
      <c r="B32" s="10">
        <v>28</v>
      </c>
      <c r="C32" s="11" t="s">
        <v>54</v>
      </c>
      <c r="D32" s="12">
        <v>3665500</v>
      </c>
      <c r="E32" s="12"/>
      <c r="F32" s="16"/>
      <c r="G32" s="30"/>
      <c r="H32" s="15">
        <f t="shared" si="0"/>
        <v>0</v>
      </c>
      <c r="I32" s="16">
        <f t="shared" si="1"/>
        <v>3665500</v>
      </c>
      <c r="J32" s="16"/>
      <c r="K32" s="10" t="s">
        <v>40</v>
      </c>
      <c r="L32" s="10"/>
      <c r="M32" s="17" t="s">
        <v>46</v>
      </c>
    </row>
    <row r="33" spans="2:15" s="1" customFormat="1" ht="60.75">
      <c r="B33" s="10">
        <v>29</v>
      </c>
      <c r="C33" s="11" t="s">
        <v>55</v>
      </c>
      <c r="D33" s="12">
        <v>1159000</v>
      </c>
      <c r="E33" s="12"/>
      <c r="F33" s="16"/>
      <c r="G33" s="30"/>
      <c r="H33" s="15">
        <f t="shared" si="0"/>
        <v>0</v>
      </c>
      <c r="I33" s="16">
        <f t="shared" si="1"/>
        <v>1159000</v>
      </c>
      <c r="J33" s="16"/>
      <c r="K33" s="10" t="s">
        <v>40</v>
      </c>
      <c r="L33" s="10"/>
      <c r="M33" s="17" t="s">
        <v>19</v>
      </c>
      <c r="N33" s="1">
        <v>1</v>
      </c>
      <c r="O33" s="9">
        <f>D33-I33</f>
        <v>0</v>
      </c>
    </row>
    <row r="34" spans="2:15" s="1" customFormat="1" ht="60.75">
      <c r="B34" s="10">
        <v>30</v>
      </c>
      <c r="C34" s="11" t="s">
        <v>56</v>
      </c>
      <c r="D34" s="12">
        <v>5000000</v>
      </c>
      <c r="E34" s="12"/>
      <c r="F34" s="16"/>
      <c r="G34" s="30"/>
      <c r="H34" s="15">
        <f t="shared" si="0"/>
        <v>0</v>
      </c>
      <c r="I34" s="16">
        <f t="shared" si="1"/>
        <v>5000000</v>
      </c>
      <c r="J34" s="16"/>
      <c r="K34" s="10" t="s">
        <v>57</v>
      </c>
      <c r="L34" s="10"/>
      <c r="M34" s="17" t="s">
        <v>58</v>
      </c>
    </row>
    <row r="35" spans="2:15" s="1" customFormat="1" ht="86.25" customHeight="1">
      <c r="B35" s="10">
        <v>31</v>
      </c>
      <c r="C35" s="11" t="s">
        <v>59</v>
      </c>
      <c r="D35" s="12">
        <v>6644000</v>
      </c>
      <c r="E35" s="12"/>
      <c r="F35" s="16"/>
      <c r="G35" s="30"/>
      <c r="H35" s="15">
        <f t="shared" si="0"/>
        <v>0</v>
      </c>
      <c r="I35" s="16">
        <f t="shared" si="1"/>
        <v>6644000</v>
      </c>
      <c r="J35" s="16"/>
      <c r="K35" s="10" t="s">
        <v>57</v>
      </c>
      <c r="L35" s="10"/>
      <c r="M35" s="17" t="s">
        <v>46</v>
      </c>
    </row>
    <row r="36" spans="2:15" s="1" customFormat="1" ht="60.75">
      <c r="B36" s="10">
        <v>32</v>
      </c>
      <c r="C36" s="11" t="s">
        <v>60</v>
      </c>
      <c r="D36" s="12">
        <v>5100000</v>
      </c>
      <c r="E36" s="12"/>
      <c r="F36" s="16"/>
      <c r="G36" s="30"/>
      <c r="H36" s="15">
        <f t="shared" si="0"/>
        <v>0</v>
      </c>
      <c r="I36" s="16">
        <f t="shared" si="1"/>
        <v>5100000</v>
      </c>
      <c r="J36" s="16"/>
      <c r="K36" s="10" t="s">
        <v>57</v>
      </c>
      <c r="L36" s="10"/>
      <c r="M36" s="17" t="s">
        <v>58</v>
      </c>
    </row>
    <row r="37" spans="2:15" s="1" customFormat="1" ht="40.5">
      <c r="B37" s="10">
        <v>33</v>
      </c>
      <c r="C37" s="11" t="s">
        <v>61</v>
      </c>
      <c r="D37" s="12">
        <v>4320000</v>
      </c>
      <c r="E37" s="12"/>
      <c r="F37" s="16"/>
      <c r="G37" s="30"/>
      <c r="H37" s="15">
        <f t="shared" si="0"/>
        <v>0</v>
      </c>
      <c r="I37" s="16">
        <f t="shared" si="1"/>
        <v>4320000</v>
      </c>
      <c r="J37" s="16"/>
      <c r="K37" s="10" t="s">
        <v>57</v>
      </c>
      <c r="L37" s="10"/>
      <c r="M37" s="17" t="s">
        <v>58</v>
      </c>
    </row>
    <row r="38" spans="2:15" s="1" customFormat="1" ht="85.5" customHeight="1">
      <c r="B38" s="10">
        <v>34</v>
      </c>
      <c r="C38" s="11" t="s">
        <v>62</v>
      </c>
      <c r="D38" s="12">
        <v>8748000</v>
      </c>
      <c r="E38" s="12"/>
      <c r="F38" s="16"/>
      <c r="G38" s="30"/>
      <c r="H38" s="15">
        <f t="shared" si="0"/>
        <v>0</v>
      </c>
      <c r="I38" s="16">
        <f t="shared" si="1"/>
        <v>8748000</v>
      </c>
      <c r="J38" s="16"/>
      <c r="K38" s="10" t="s">
        <v>57</v>
      </c>
      <c r="L38" s="10"/>
      <c r="M38" s="17" t="s">
        <v>58</v>
      </c>
    </row>
    <row r="39" spans="2:15" s="1" customFormat="1" ht="40.5">
      <c r="B39" s="10">
        <v>35</v>
      </c>
      <c r="C39" s="11" t="s">
        <v>63</v>
      </c>
      <c r="D39" s="12">
        <v>13199000</v>
      </c>
      <c r="E39" s="12"/>
      <c r="F39" s="16"/>
      <c r="G39" s="30"/>
      <c r="H39" s="15">
        <f t="shared" si="0"/>
        <v>0</v>
      </c>
      <c r="I39" s="16">
        <f t="shared" si="1"/>
        <v>13199000</v>
      </c>
      <c r="J39" s="16"/>
      <c r="K39" s="10" t="s">
        <v>64</v>
      </c>
      <c r="L39" s="10"/>
      <c r="M39" s="17" t="s">
        <v>58</v>
      </c>
    </row>
    <row r="40" spans="2:15" s="1" customFormat="1" ht="66.75" customHeight="1">
      <c r="B40" s="10">
        <v>36</v>
      </c>
      <c r="C40" s="11" t="s">
        <v>65</v>
      </c>
      <c r="D40" s="12">
        <v>10470000</v>
      </c>
      <c r="E40" s="12"/>
      <c r="F40" s="16"/>
      <c r="G40" s="30"/>
      <c r="H40" s="15">
        <f t="shared" si="0"/>
        <v>0</v>
      </c>
      <c r="I40" s="16">
        <f t="shared" si="1"/>
        <v>10470000</v>
      </c>
      <c r="J40" s="16"/>
      <c r="K40" s="10" t="s">
        <v>64</v>
      </c>
      <c r="L40" s="10"/>
      <c r="M40" s="17" t="s">
        <v>58</v>
      </c>
    </row>
    <row r="41" spans="2:15" s="1" customFormat="1" ht="81">
      <c r="B41" s="10">
        <v>37</v>
      </c>
      <c r="C41" s="11" t="s">
        <v>66</v>
      </c>
      <c r="D41" s="12">
        <v>2000000</v>
      </c>
      <c r="E41" s="12"/>
      <c r="F41" s="16"/>
      <c r="G41" s="30"/>
      <c r="H41" s="15">
        <f t="shared" si="0"/>
        <v>0</v>
      </c>
      <c r="I41" s="16">
        <f t="shared" si="1"/>
        <v>2000000</v>
      </c>
      <c r="J41" s="16"/>
      <c r="K41" s="10" t="s">
        <v>64</v>
      </c>
      <c r="L41" s="10"/>
      <c r="M41" s="17" t="s">
        <v>58</v>
      </c>
    </row>
    <row r="42" spans="2:15" s="1" customFormat="1" ht="60.75">
      <c r="B42" s="10">
        <v>38</v>
      </c>
      <c r="C42" s="11" t="s">
        <v>67</v>
      </c>
      <c r="D42" s="12">
        <v>5230000</v>
      </c>
      <c r="E42" s="12"/>
      <c r="F42" s="16"/>
      <c r="G42" s="30"/>
      <c r="H42" s="15">
        <f t="shared" si="0"/>
        <v>0</v>
      </c>
      <c r="I42" s="16">
        <f t="shared" si="1"/>
        <v>5230000</v>
      </c>
      <c r="J42" s="16"/>
      <c r="K42" s="10" t="s">
        <v>68</v>
      </c>
      <c r="L42" s="10" t="s">
        <v>16</v>
      </c>
      <c r="M42" s="17" t="s">
        <v>58</v>
      </c>
    </row>
    <row r="43" spans="2:15" s="1" customFormat="1" ht="40.5">
      <c r="B43" s="10">
        <v>39</v>
      </c>
      <c r="C43" s="11" t="s">
        <v>69</v>
      </c>
      <c r="D43" s="12">
        <v>3865000</v>
      </c>
      <c r="E43" s="12"/>
      <c r="F43" s="16"/>
      <c r="G43" s="30"/>
      <c r="H43" s="15">
        <f t="shared" si="0"/>
        <v>0</v>
      </c>
      <c r="I43" s="16">
        <f t="shared" si="1"/>
        <v>3865000</v>
      </c>
      <c r="J43" s="16"/>
      <c r="K43" s="10" t="s">
        <v>68</v>
      </c>
      <c r="L43" s="10" t="s">
        <v>16</v>
      </c>
      <c r="M43" s="17" t="s">
        <v>58</v>
      </c>
    </row>
    <row r="44" spans="2:15" s="1" customFormat="1" ht="40.5">
      <c r="B44" s="10">
        <v>40</v>
      </c>
      <c r="C44" s="11" t="s">
        <v>70</v>
      </c>
      <c r="D44" s="12">
        <v>3508000</v>
      </c>
      <c r="E44" s="12"/>
      <c r="F44" s="16"/>
      <c r="G44" s="30"/>
      <c r="H44" s="15">
        <f t="shared" si="0"/>
        <v>0</v>
      </c>
      <c r="I44" s="16">
        <f t="shared" si="1"/>
        <v>3508000</v>
      </c>
      <c r="J44" s="16"/>
      <c r="K44" s="10" t="s">
        <v>68</v>
      </c>
      <c r="L44" s="10" t="s">
        <v>16</v>
      </c>
      <c r="M44" s="17" t="s">
        <v>58</v>
      </c>
    </row>
    <row r="45" spans="2:15" s="1" customFormat="1" ht="46.5" customHeight="1">
      <c r="B45" s="10">
        <v>41</v>
      </c>
      <c r="C45" s="11" t="s">
        <v>71</v>
      </c>
      <c r="D45" s="12">
        <v>9914900</v>
      </c>
      <c r="E45" s="12"/>
      <c r="F45" s="16"/>
      <c r="G45" s="30"/>
      <c r="H45" s="15">
        <f t="shared" si="0"/>
        <v>0</v>
      </c>
      <c r="I45" s="16">
        <f t="shared" si="1"/>
        <v>9914900</v>
      </c>
      <c r="J45" s="16"/>
      <c r="K45" s="10" t="s">
        <v>68</v>
      </c>
      <c r="L45" s="10" t="s">
        <v>16</v>
      </c>
      <c r="M45" s="17" t="s">
        <v>58</v>
      </c>
    </row>
    <row r="46" spans="2:15" s="1" customFormat="1" ht="70.5" customHeight="1">
      <c r="B46" s="10">
        <v>42</v>
      </c>
      <c r="C46" s="11" t="s">
        <v>72</v>
      </c>
      <c r="D46" s="12">
        <v>3021000</v>
      </c>
      <c r="E46" s="12"/>
      <c r="F46" s="16"/>
      <c r="G46" s="30"/>
      <c r="H46" s="15">
        <f t="shared" si="0"/>
        <v>0</v>
      </c>
      <c r="I46" s="16">
        <f t="shared" si="1"/>
        <v>3021000</v>
      </c>
      <c r="J46" s="16"/>
      <c r="K46" s="10" t="s">
        <v>68</v>
      </c>
      <c r="L46" s="10" t="s">
        <v>16</v>
      </c>
      <c r="M46" s="17" t="s">
        <v>58</v>
      </c>
    </row>
    <row r="47" spans="2:15" s="1" customFormat="1" ht="60.75">
      <c r="B47" s="10">
        <v>43</v>
      </c>
      <c r="C47" s="11" t="s">
        <v>73</v>
      </c>
      <c r="D47" s="12">
        <v>11698000</v>
      </c>
      <c r="E47" s="12"/>
      <c r="F47" s="16"/>
      <c r="G47" s="30"/>
      <c r="H47" s="15">
        <f t="shared" si="0"/>
        <v>0</v>
      </c>
      <c r="I47" s="16">
        <f t="shared" si="1"/>
        <v>11698000</v>
      </c>
      <c r="J47" s="16"/>
      <c r="K47" s="10" t="s">
        <v>68</v>
      </c>
      <c r="L47" s="10" t="s">
        <v>16</v>
      </c>
      <c r="M47" s="17" t="s">
        <v>58</v>
      </c>
    </row>
    <row r="48" spans="2:15" s="1" customFormat="1" ht="40.5">
      <c r="B48" s="10">
        <v>44</v>
      </c>
      <c r="C48" s="11" t="s">
        <v>74</v>
      </c>
      <c r="D48" s="12">
        <v>1965000</v>
      </c>
      <c r="E48" s="12"/>
      <c r="F48" s="16"/>
      <c r="G48" s="30"/>
      <c r="H48" s="15">
        <f t="shared" si="0"/>
        <v>0</v>
      </c>
      <c r="I48" s="16">
        <f t="shared" si="1"/>
        <v>1965000</v>
      </c>
      <c r="J48" s="16"/>
      <c r="K48" s="10" t="s">
        <v>75</v>
      </c>
      <c r="L48" s="10"/>
      <c r="M48" s="17" t="s">
        <v>17</v>
      </c>
      <c r="N48" s="1">
        <v>1</v>
      </c>
      <c r="O48" s="9">
        <f>D48-I48</f>
        <v>0</v>
      </c>
    </row>
    <row r="49" spans="2:15" s="1" customFormat="1" ht="46.5" customHeight="1">
      <c r="B49" s="10">
        <v>45</v>
      </c>
      <c r="C49" s="11" t="s">
        <v>76</v>
      </c>
      <c r="D49" s="12">
        <v>1975000</v>
      </c>
      <c r="E49" s="12"/>
      <c r="F49" s="16"/>
      <c r="G49" s="30"/>
      <c r="H49" s="15">
        <f t="shared" si="0"/>
        <v>0</v>
      </c>
      <c r="I49" s="16">
        <f t="shared" si="1"/>
        <v>1975000</v>
      </c>
      <c r="J49" s="16"/>
      <c r="K49" s="10" t="s">
        <v>75</v>
      </c>
      <c r="L49" s="10"/>
      <c r="M49" s="17" t="s">
        <v>17</v>
      </c>
      <c r="N49" s="1">
        <v>1</v>
      </c>
      <c r="O49" s="9">
        <f>D49-I49</f>
        <v>0</v>
      </c>
    </row>
    <row r="50" spans="2:15" s="1" customFormat="1" ht="60.75">
      <c r="B50" s="10">
        <v>46</v>
      </c>
      <c r="C50" s="11" t="s">
        <v>77</v>
      </c>
      <c r="D50" s="12"/>
      <c r="E50" s="12"/>
      <c r="F50" s="16"/>
      <c r="G50" s="30"/>
      <c r="H50" s="15"/>
      <c r="I50" s="16"/>
      <c r="J50" s="16"/>
      <c r="K50" s="10"/>
      <c r="L50" s="10"/>
      <c r="M50" s="17"/>
    </row>
    <row r="51" spans="2:15" s="1" customFormat="1" ht="60.75">
      <c r="B51" s="10"/>
      <c r="C51" s="11" t="s">
        <v>78</v>
      </c>
      <c r="D51" s="12">
        <v>6000000</v>
      </c>
      <c r="E51" s="12"/>
      <c r="F51" s="16"/>
      <c r="G51" s="30"/>
      <c r="H51" s="15">
        <f>G51*100/D51</f>
        <v>0</v>
      </c>
      <c r="I51" s="16">
        <f>D51-G51</f>
        <v>6000000</v>
      </c>
      <c r="J51" s="16"/>
      <c r="K51" s="10" t="s">
        <v>75</v>
      </c>
      <c r="L51" s="10"/>
      <c r="M51" s="17" t="s">
        <v>17</v>
      </c>
    </row>
    <row r="52" spans="2:15" s="1" customFormat="1" ht="60.75">
      <c r="B52" s="10"/>
      <c r="C52" s="11" t="s">
        <v>79</v>
      </c>
      <c r="D52" s="12">
        <v>6000000</v>
      </c>
      <c r="E52" s="12"/>
      <c r="F52" s="16"/>
      <c r="G52" s="30"/>
      <c r="H52" s="15">
        <f>G52*100/D52</f>
        <v>0</v>
      </c>
      <c r="I52" s="16">
        <f>D52-G52</f>
        <v>6000000</v>
      </c>
      <c r="J52" s="16"/>
      <c r="K52" s="10" t="s">
        <v>75</v>
      </c>
      <c r="L52" s="10"/>
      <c r="M52" s="17" t="s">
        <v>17</v>
      </c>
    </row>
    <row r="53" spans="2:15" s="1" customFormat="1" ht="40.5">
      <c r="B53" s="10">
        <v>47</v>
      </c>
      <c r="C53" s="11" t="s">
        <v>80</v>
      </c>
      <c r="D53" s="12"/>
      <c r="E53" s="12"/>
      <c r="F53" s="16"/>
      <c r="G53" s="30"/>
      <c r="H53" s="15"/>
      <c r="I53" s="16"/>
      <c r="J53" s="16"/>
      <c r="K53" s="10"/>
      <c r="L53" s="10"/>
      <c r="M53" s="17"/>
    </row>
    <row r="54" spans="2:15" s="1" customFormat="1">
      <c r="B54" s="10"/>
      <c r="C54" s="33" t="s">
        <v>81</v>
      </c>
      <c r="D54" s="34">
        <v>655500</v>
      </c>
      <c r="E54" s="12"/>
      <c r="F54" s="16"/>
      <c r="G54" s="30"/>
      <c r="H54" s="15">
        <f t="shared" ref="H54:H67" si="3">G54*100/D54</f>
        <v>0</v>
      </c>
      <c r="I54" s="16">
        <f t="shared" ref="I54:I67" si="4">D54-G54</f>
        <v>655500</v>
      </c>
      <c r="J54" s="16"/>
      <c r="K54" s="10" t="s">
        <v>75</v>
      </c>
      <c r="L54" s="10"/>
      <c r="M54" s="17" t="s">
        <v>17</v>
      </c>
      <c r="N54" s="1">
        <v>1</v>
      </c>
      <c r="O54" s="9">
        <f t="shared" ref="O54:O59" si="5">D54-I54</f>
        <v>0</v>
      </c>
    </row>
    <row r="55" spans="2:15" s="1" customFormat="1" ht="40.5">
      <c r="B55" s="10"/>
      <c r="C55" s="33" t="s">
        <v>82</v>
      </c>
      <c r="D55" s="34">
        <v>1744500</v>
      </c>
      <c r="E55" s="12"/>
      <c r="F55" s="16"/>
      <c r="G55" s="30"/>
      <c r="H55" s="15">
        <f t="shared" si="3"/>
        <v>0</v>
      </c>
      <c r="I55" s="16">
        <f t="shared" si="4"/>
        <v>1744500</v>
      </c>
      <c r="J55" s="16"/>
      <c r="K55" s="10" t="s">
        <v>75</v>
      </c>
      <c r="L55" s="10"/>
      <c r="M55" s="17" t="s">
        <v>17</v>
      </c>
      <c r="N55" s="1">
        <v>1</v>
      </c>
      <c r="O55" s="9">
        <f t="shared" si="5"/>
        <v>0</v>
      </c>
    </row>
    <row r="56" spans="2:15" s="1" customFormat="1" ht="63.75" customHeight="1">
      <c r="B56" s="10">
        <v>48</v>
      </c>
      <c r="C56" s="11" t="s">
        <v>83</v>
      </c>
      <c r="D56" s="12">
        <v>1985000</v>
      </c>
      <c r="E56" s="12"/>
      <c r="F56" s="16"/>
      <c r="G56" s="30"/>
      <c r="H56" s="15">
        <f t="shared" si="3"/>
        <v>0</v>
      </c>
      <c r="I56" s="16">
        <f t="shared" si="4"/>
        <v>1985000</v>
      </c>
      <c r="J56" s="16"/>
      <c r="K56" s="10" t="s">
        <v>75</v>
      </c>
      <c r="L56" s="10"/>
      <c r="M56" s="17" t="s">
        <v>17</v>
      </c>
      <c r="N56" s="1">
        <v>1</v>
      </c>
      <c r="O56" s="9">
        <f t="shared" si="5"/>
        <v>0</v>
      </c>
    </row>
    <row r="57" spans="2:15" s="1" customFormat="1" ht="40.5">
      <c r="B57" s="10">
        <v>49</v>
      </c>
      <c r="C57" s="11" t="s">
        <v>84</v>
      </c>
      <c r="D57" s="12">
        <v>1980000</v>
      </c>
      <c r="E57" s="12"/>
      <c r="F57" s="16"/>
      <c r="G57" s="30"/>
      <c r="H57" s="15">
        <f t="shared" si="3"/>
        <v>0</v>
      </c>
      <c r="I57" s="16">
        <f t="shared" si="4"/>
        <v>1980000</v>
      </c>
      <c r="J57" s="16"/>
      <c r="K57" s="10" t="s">
        <v>75</v>
      </c>
      <c r="L57" s="10"/>
      <c r="M57" s="17" t="s">
        <v>17</v>
      </c>
      <c r="N57" s="1">
        <v>1</v>
      </c>
      <c r="O57" s="9">
        <f t="shared" si="5"/>
        <v>0</v>
      </c>
    </row>
    <row r="58" spans="2:15" s="1" customFormat="1" ht="40.5">
      <c r="B58" s="10">
        <v>50</v>
      </c>
      <c r="C58" s="11" t="s">
        <v>85</v>
      </c>
      <c r="D58" s="12">
        <v>1995000</v>
      </c>
      <c r="E58" s="12"/>
      <c r="F58" s="16"/>
      <c r="G58" s="30"/>
      <c r="H58" s="15">
        <f t="shared" si="3"/>
        <v>0</v>
      </c>
      <c r="I58" s="16">
        <f t="shared" si="4"/>
        <v>1995000</v>
      </c>
      <c r="J58" s="16"/>
      <c r="K58" s="10" t="s">
        <v>75</v>
      </c>
      <c r="L58" s="10"/>
      <c r="M58" s="17" t="s">
        <v>17</v>
      </c>
      <c r="N58" s="1">
        <v>1</v>
      </c>
      <c r="O58" s="9">
        <f t="shared" si="5"/>
        <v>0</v>
      </c>
    </row>
    <row r="59" spans="2:15" s="1" customFormat="1" ht="60.75">
      <c r="B59" s="10">
        <v>51</v>
      </c>
      <c r="C59" s="11" t="s">
        <v>86</v>
      </c>
      <c r="D59" s="12">
        <v>1975000</v>
      </c>
      <c r="E59" s="12"/>
      <c r="F59" s="16"/>
      <c r="G59" s="30"/>
      <c r="H59" s="15">
        <f t="shared" si="3"/>
        <v>0</v>
      </c>
      <c r="I59" s="16">
        <f t="shared" si="4"/>
        <v>1975000</v>
      </c>
      <c r="J59" s="16"/>
      <c r="K59" s="10" t="s">
        <v>75</v>
      </c>
      <c r="L59" s="10"/>
      <c r="M59" s="17" t="s">
        <v>17</v>
      </c>
      <c r="N59" s="1">
        <v>1</v>
      </c>
      <c r="O59" s="9">
        <f t="shared" si="5"/>
        <v>0</v>
      </c>
    </row>
    <row r="60" spans="2:15" s="1" customFormat="1" ht="60.75">
      <c r="B60" s="10">
        <v>52</v>
      </c>
      <c r="C60" s="11" t="s">
        <v>87</v>
      </c>
      <c r="D60" s="12">
        <v>7938000</v>
      </c>
      <c r="E60" s="12"/>
      <c r="F60" s="16"/>
      <c r="G60" s="30"/>
      <c r="H60" s="15">
        <f t="shared" si="3"/>
        <v>0</v>
      </c>
      <c r="I60" s="16">
        <f t="shared" si="4"/>
        <v>7938000</v>
      </c>
      <c r="J60" s="16"/>
      <c r="K60" s="10" t="s">
        <v>75</v>
      </c>
      <c r="L60" s="10" t="s">
        <v>88</v>
      </c>
      <c r="M60" s="17" t="s">
        <v>17</v>
      </c>
    </row>
    <row r="61" spans="2:15" s="1" customFormat="1" ht="40.5">
      <c r="B61" s="10">
        <v>53</v>
      </c>
      <c r="C61" s="11" t="s">
        <v>89</v>
      </c>
      <c r="D61" s="12">
        <v>5610000</v>
      </c>
      <c r="E61" s="12"/>
      <c r="F61" s="16"/>
      <c r="G61" s="30"/>
      <c r="H61" s="15">
        <f t="shared" si="3"/>
        <v>0</v>
      </c>
      <c r="I61" s="16">
        <f t="shared" si="4"/>
        <v>5610000</v>
      </c>
      <c r="J61" s="16"/>
      <c r="K61" s="10" t="s">
        <v>90</v>
      </c>
      <c r="L61" s="10"/>
      <c r="M61" s="17" t="s">
        <v>17</v>
      </c>
    </row>
    <row r="62" spans="2:15" s="1" customFormat="1" ht="60.75">
      <c r="B62" s="10">
        <v>54</v>
      </c>
      <c r="C62" s="11" t="s">
        <v>91</v>
      </c>
      <c r="D62" s="12">
        <v>2620000</v>
      </c>
      <c r="E62" s="12"/>
      <c r="F62" s="16"/>
      <c r="G62" s="30"/>
      <c r="H62" s="15">
        <f t="shared" si="3"/>
        <v>0</v>
      </c>
      <c r="I62" s="16">
        <f t="shared" si="4"/>
        <v>2620000</v>
      </c>
      <c r="J62" s="16"/>
      <c r="K62" s="10" t="s">
        <v>90</v>
      </c>
      <c r="L62" s="10"/>
      <c r="M62" s="17" t="s">
        <v>17</v>
      </c>
    </row>
    <row r="63" spans="2:15" s="1" customFormat="1" ht="60.75">
      <c r="B63" s="10">
        <v>55</v>
      </c>
      <c r="C63" s="11" t="s">
        <v>92</v>
      </c>
      <c r="D63" s="12">
        <v>3870000</v>
      </c>
      <c r="E63" s="12"/>
      <c r="F63" s="16"/>
      <c r="G63" s="30"/>
      <c r="H63" s="15">
        <f t="shared" si="3"/>
        <v>0</v>
      </c>
      <c r="I63" s="16">
        <f t="shared" si="4"/>
        <v>3870000</v>
      </c>
      <c r="J63" s="16"/>
      <c r="K63" s="10" t="s">
        <v>90</v>
      </c>
      <c r="L63" s="10"/>
      <c r="M63" s="17" t="s">
        <v>17</v>
      </c>
    </row>
    <row r="64" spans="2:15" s="1" customFormat="1" ht="60.75">
      <c r="B64" s="10">
        <v>56</v>
      </c>
      <c r="C64" s="11" t="s">
        <v>93</v>
      </c>
      <c r="D64" s="12">
        <v>6975800</v>
      </c>
      <c r="E64" s="12"/>
      <c r="F64" s="16"/>
      <c r="G64" s="30"/>
      <c r="H64" s="15">
        <f t="shared" si="3"/>
        <v>0</v>
      </c>
      <c r="I64" s="16">
        <f t="shared" si="4"/>
        <v>6975800</v>
      </c>
      <c r="J64" s="16"/>
      <c r="K64" s="10" t="s">
        <v>90</v>
      </c>
      <c r="L64" s="10"/>
      <c r="M64" s="17" t="s">
        <v>17</v>
      </c>
    </row>
    <row r="65" spans="2:15" s="1" customFormat="1" ht="40.5">
      <c r="B65" s="10">
        <v>57</v>
      </c>
      <c r="C65" s="11" t="s">
        <v>94</v>
      </c>
      <c r="D65" s="12">
        <v>1310000</v>
      </c>
      <c r="E65" s="12"/>
      <c r="F65" s="16"/>
      <c r="G65" s="30"/>
      <c r="H65" s="15">
        <f t="shared" si="3"/>
        <v>0</v>
      </c>
      <c r="I65" s="16">
        <f t="shared" si="4"/>
        <v>1310000</v>
      </c>
      <c r="J65" s="16"/>
      <c r="K65" s="10" t="s">
        <v>90</v>
      </c>
      <c r="L65" s="10"/>
      <c r="M65" s="22" t="s">
        <v>95</v>
      </c>
      <c r="N65" s="1">
        <v>1</v>
      </c>
      <c r="O65" s="9">
        <f>D65-I65</f>
        <v>0</v>
      </c>
    </row>
    <row r="66" spans="2:15" s="1" customFormat="1" ht="40.5">
      <c r="B66" s="10">
        <v>58</v>
      </c>
      <c r="C66" s="11" t="s">
        <v>96</v>
      </c>
      <c r="D66" s="12">
        <v>2000000</v>
      </c>
      <c r="E66" s="12"/>
      <c r="F66" s="16"/>
      <c r="G66" s="30"/>
      <c r="H66" s="15">
        <f t="shared" si="3"/>
        <v>0</v>
      </c>
      <c r="I66" s="16">
        <f t="shared" si="4"/>
        <v>2000000</v>
      </c>
      <c r="J66" s="16"/>
      <c r="K66" s="10" t="s">
        <v>97</v>
      </c>
      <c r="L66" s="10" t="s">
        <v>88</v>
      </c>
      <c r="M66" s="17" t="s">
        <v>98</v>
      </c>
    </row>
    <row r="67" spans="2:15" s="1" customFormat="1" ht="40.5">
      <c r="B67" s="10">
        <v>59</v>
      </c>
      <c r="C67" s="11" t="s">
        <v>99</v>
      </c>
      <c r="D67" s="12">
        <v>5000000</v>
      </c>
      <c r="E67" s="12"/>
      <c r="F67" s="16"/>
      <c r="G67" s="30"/>
      <c r="H67" s="15">
        <f t="shared" si="3"/>
        <v>0</v>
      </c>
      <c r="I67" s="16">
        <f t="shared" si="4"/>
        <v>5000000</v>
      </c>
      <c r="J67" s="16"/>
      <c r="K67" s="10" t="s">
        <v>100</v>
      </c>
      <c r="L67" s="10" t="s">
        <v>16</v>
      </c>
      <c r="M67" s="17" t="s">
        <v>46</v>
      </c>
    </row>
    <row r="68" spans="2:15" s="1" customFormat="1" ht="42" customHeight="1">
      <c r="B68" s="10">
        <v>60</v>
      </c>
      <c r="C68" s="11" t="s">
        <v>101</v>
      </c>
      <c r="D68" s="12"/>
      <c r="E68" s="12"/>
      <c r="F68" s="16"/>
      <c r="G68" s="30"/>
      <c r="H68" s="15"/>
      <c r="I68" s="16"/>
      <c r="J68" s="16"/>
      <c r="K68" s="10"/>
      <c r="L68" s="10"/>
      <c r="M68" s="17"/>
    </row>
    <row r="69" spans="2:15" s="1" customFormat="1" ht="121.5">
      <c r="B69" s="10"/>
      <c r="C69" s="11" t="s">
        <v>102</v>
      </c>
      <c r="D69" s="12">
        <v>6993800</v>
      </c>
      <c r="E69" s="12"/>
      <c r="F69" s="16"/>
      <c r="G69" s="30"/>
      <c r="H69" s="15">
        <f>G69*100/D69</f>
        <v>0</v>
      </c>
      <c r="I69" s="16">
        <f>D69-G69</f>
        <v>6993800</v>
      </c>
      <c r="J69" s="16"/>
      <c r="K69" s="10" t="s">
        <v>103</v>
      </c>
      <c r="L69" s="10" t="s">
        <v>22</v>
      </c>
      <c r="M69" s="17" t="s">
        <v>46</v>
      </c>
    </row>
    <row r="70" spans="2:15" s="1" customFormat="1" ht="121.5">
      <c r="B70" s="10"/>
      <c r="C70" s="11" t="s">
        <v>104</v>
      </c>
      <c r="D70" s="12">
        <v>3904500</v>
      </c>
      <c r="E70" s="12"/>
      <c r="F70" s="16"/>
      <c r="G70" s="30"/>
      <c r="H70" s="15">
        <f>G70*100/D70</f>
        <v>0</v>
      </c>
      <c r="I70" s="16">
        <f>D70-G70</f>
        <v>3904500</v>
      </c>
      <c r="J70" s="16"/>
      <c r="K70" s="10" t="s">
        <v>103</v>
      </c>
      <c r="L70" s="10" t="s">
        <v>88</v>
      </c>
      <c r="M70" s="17" t="s">
        <v>98</v>
      </c>
    </row>
    <row r="71" spans="2:15" s="1" customFormat="1" ht="60.75">
      <c r="B71" s="10">
        <v>61</v>
      </c>
      <c r="C71" s="11" t="s">
        <v>105</v>
      </c>
      <c r="D71" s="12">
        <v>8666600</v>
      </c>
      <c r="E71" s="12"/>
      <c r="F71" s="16"/>
      <c r="G71" s="30"/>
      <c r="H71" s="15">
        <f>G71*100/D71</f>
        <v>0</v>
      </c>
      <c r="I71" s="16">
        <f>D71-G71</f>
        <v>8666600</v>
      </c>
      <c r="J71" s="16"/>
      <c r="K71" s="10" t="s">
        <v>106</v>
      </c>
      <c r="L71" s="10" t="s">
        <v>88</v>
      </c>
      <c r="M71" s="17" t="s">
        <v>98</v>
      </c>
    </row>
    <row r="72" spans="2:15" s="1" customFormat="1" ht="40.5">
      <c r="B72" s="10"/>
      <c r="C72" s="11" t="s">
        <v>107</v>
      </c>
      <c r="D72" s="12">
        <v>9000000</v>
      </c>
      <c r="E72" s="13">
        <v>0</v>
      </c>
      <c r="F72" s="13"/>
      <c r="G72" s="14">
        <v>659370.63</v>
      </c>
      <c r="H72" s="15">
        <f>G72*100/D72</f>
        <v>7.3263403333333335</v>
      </c>
      <c r="I72" s="16">
        <f>D72-G72</f>
        <v>8340629.3700000001</v>
      </c>
      <c r="J72" s="16"/>
      <c r="K72" s="10" t="s">
        <v>108</v>
      </c>
      <c r="L72" s="10" t="s">
        <v>88</v>
      </c>
      <c r="M72" s="17" t="s">
        <v>98</v>
      </c>
    </row>
    <row r="73" spans="2:15">
      <c r="B73" s="18"/>
      <c r="C73" s="19" t="s">
        <v>109</v>
      </c>
      <c r="D73" s="20">
        <f>SUM(D5:D72)</f>
        <v>358698800</v>
      </c>
      <c r="E73" s="20">
        <f>SUM(E5:E72)</f>
        <v>1470000</v>
      </c>
      <c r="F73" s="20"/>
      <c r="G73" s="21">
        <f>SUM(G72)</f>
        <v>659370.63</v>
      </c>
      <c r="H73" s="15">
        <f>G73*100/D73</f>
        <v>0.18382292608729106</v>
      </c>
      <c r="I73" s="20">
        <f>SUM(I5:I72)</f>
        <v>358039429.37</v>
      </c>
      <c r="J73" s="20"/>
      <c r="K73" s="22"/>
      <c r="L73" s="22"/>
      <c r="M73" s="35"/>
    </row>
    <row r="74" spans="2:15">
      <c r="J74" s="40" t="s">
        <v>110</v>
      </c>
      <c r="K74" s="40"/>
      <c r="L74" s="40"/>
      <c r="M74" s="40"/>
    </row>
    <row r="75" spans="2:15">
      <c r="J75" s="28" t="s">
        <v>111</v>
      </c>
    </row>
  </sheetData>
  <autoFilter ref="K1:K75" xr:uid="{00000000-0009-0000-0000-000000000000}"/>
  <mergeCells count="3">
    <mergeCell ref="B1:M1"/>
    <mergeCell ref="B3:M3"/>
    <mergeCell ref="J74:M74"/>
  </mergeCells>
  <printOptions horizontalCentered="1"/>
  <pageMargins left="0.39370078740157483" right="0.39370078740157483" top="1.1190476190476191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2018-05-24T06:58:57Z</dcterms:created>
  <dcterms:modified xsi:type="dcterms:W3CDTF">2018-05-24T08:33:27Z</dcterms:modified>
  <cp:category/>
  <cp:contentStatus/>
</cp:coreProperties>
</file>