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423"/>
  <workbookPr defaultThemeVersion="124226"/>
  <bookViews>
    <workbookView xWindow="480" yWindow="420" windowWidth="18915" windowHeight="7395" xr2:uid="{00000000-000D-0000-FFFF-FFFF00000000}"/>
  </bookViews>
  <sheets>
    <sheet name="ไตรมาส 2" sheetId="1" r:id="rId1"/>
  </sheets>
  <definedNames>
    <definedName name="_xlnm._FilterDatabase" localSheetId="0" hidden="1">'ไตรมาส 2'!$K$1:$K$4</definedName>
    <definedName name="_xlnm.Print_Area" localSheetId="0">'ไตรมาส 2'!$B$1:$L$80</definedName>
    <definedName name="_xlnm.Print_Titles" localSheetId="0">'ไตรมาส 2'!$3:$3</definedName>
  </definedNames>
  <calcPr calcId="179016"/>
</workbook>
</file>

<file path=xl/calcChain.xml><?xml version="1.0" encoding="utf-8"?>
<calcChain xmlns="http://schemas.openxmlformats.org/spreadsheetml/2006/main">
  <c r="F103" i="1" l="1"/>
  <c r="E103" i="1"/>
  <c r="D103" i="1"/>
  <c r="H102" i="1"/>
  <c r="H101" i="1"/>
  <c r="H100" i="1"/>
  <c r="H99" i="1"/>
  <c r="I98" i="1"/>
  <c r="H98" i="1"/>
  <c r="G97" i="1"/>
  <c r="G103" i="1"/>
  <c r="J96" i="1"/>
  <c r="I96" i="1"/>
  <c r="H96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N35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19" i="1"/>
  <c r="H18" i="1"/>
  <c r="H16" i="1"/>
  <c r="H15" i="1"/>
  <c r="H14" i="1"/>
  <c r="H13" i="1"/>
  <c r="H12" i="1"/>
  <c r="H11" i="1"/>
  <c r="H10" i="1"/>
  <c r="H9" i="1"/>
  <c r="H8" i="1"/>
  <c r="H7" i="1"/>
  <c r="H6" i="1"/>
  <c r="H5" i="1"/>
  <c r="J4" i="1"/>
  <c r="J103" i="1"/>
  <c r="H4" i="1"/>
  <c r="H103" i="1"/>
  <c r="H97" i="1"/>
  <c r="I97" i="1"/>
  <c r="I10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L2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ทำสัญญาภายใน สัปดานี้</t>
        </r>
      </text>
    </comment>
    <comment ref="L2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ทำสัญญาภายในสัปดาห์นี้</t>
        </r>
      </text>
    </comment>
    <comment ref="L2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ทำสัญญาภายในสัปดาห์นี้</t>
        </r>
      </text>
    </comment>
    <comment ref="L6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คาดว่าจะทำสัญญาได้ภายในสัปดาห์นี้</t>
        </r>
      </text>
    </comment>
    <comment ref="L6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คาดว่าจะทำสัญญาได้ภายในสัปดาห์นี้</t>
        </r>
      </text>
    </comment>
    <comment ref="L6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เสนอราคา</t>
        </r>
      </text>
    </comment>
    <comment ref="L6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ทำสัญญาสัปดาห์นี้</t>
        </r>
      </text>
    </comment>
    <comment ref="L6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ก่อหนี้ได้หลังเดือนธันวาคม 2559 ก่อหนี้ไม่ทัน</t>
        </r>
      </text>
    </comment>
    <comment ref="L66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สอบถามผลการจัดซื้อจัดจ้างได้วันที่ 21 ธ.ค.59
</t>
        </r>
      </text>
    </comment>
    <comment ref="L67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สอบถามผลการจัดซื้อจัดจ้างได้วันที่ 21 ธ.ค.59
</t>
        </r>
      </text>
    </comment>
    <comment ref="L7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ก่อหนี้เดือน มกราคม 2560</t>
        </r>
      </text>
    </comment>
    <comment ref="L96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ก่อหนี้เดือน มกราคม 2560</t>
        </r>
      </text>
    </comment>
  </commentList>
</comments>
</file>

<file path=xl/sharedStrings.xml><?xml version="1.0" encoding="utf-8"?>
<sst xmlns="http://schemas.openxmlformats.org/spreadsheetml/2006/main" count="371" uniqueCount="187">
  <si>
    <t>ผลการเบิกจ่ายโครงการตามแผนพัฒนาจังหวัดชลบุรีประจำปีงบประมาณ พ.ศ.2560 ของจังหวัดชลบุรี</t>
  </si>
  <si>
    <t>ลำดับ</t>
  </si>
  <si>
    <t>โครงการ</t>
  </si>
  <si>
    <t>งบประมาณ</t>
  </si>
  <si>
    <t>วงเงินตามสัญญา</t>
  </si>
  <si>
    <t>วันเริ่มต้น-
สิ้นสุดสัญญา</t>
  </si>
  <si>
    <t>เบิกจ่าย</t>
  </si>
  <si>
    <t>ร้อยละการเบิกจ่าย</t>
  </si>
  <si>
    <t>คงเหลือ</t>
  </si>
  <si>
    <t>เหลือจ่าย</t>
  </si>
  <si>
    <t>หน่วยดำเนินการ</t>
  </si>
  <si>
    <t>ขั้นตอนการดำเนินงาน</t>
  </si>
  <si>
    <t xml:space="preserve"> โครงการซ่อมแซมปรับปรุงถนนเทศบาล ซอย 3 หมู่ที่ 1 ตำบลเกาะจันทร์ อำเภอเกาะจันทร์ จังหวัดชลบุรี</t>
  </si>
  <si>
    <t>เริ่ม 24 ธ.ค.59 สิ้นสุด 20 เม.ย.60</t>
  </si>
  <si>
    <t>อำเภอเกาะจันทร์</t>
  </si>
  <si>
    <t>อยู่ระหว่างดำเนินงาน</t>
  </si>
  <si>
    <t xml:space="preserve"> โครงการซ่อมแซมปรับปรุงถนนเทศบาล ซอย 5 (ช่วงที่ 1) หมู่ที่ 1 ตำบลเกาะจันทร์ อำเภอเกาะจันทร์ จังหวัดชลบุรี</t>
  </si>
  <si>
    <t>เริ่ม21 ธ.ค.59 สิ้นสุด 20 มี.ค.60</t>
  </si>
  <si>
    <t xml:space="preserve"> โครงการปรับปรุงผิวจราจรถนนคอนกรีตเสริมเหล็ก พร้อมท่อระบายน้ำและทางเท้า ซอย 2 ตำบลท่าบุญมี อำเภอเกาะจันทร์ จังหวัดชลบุรี</t>
  </si>
  <si>
    <t>เริ่ม 20 ธ.ค.59 สิ้นสุด 22 เม.ย.60</t>
  </si>
  <si>
    <t xml:space="preserve"> โครงการก่อสร้างถนนลาดยางผิวจราจรแอสฟัลติกคอนกรีต บริเวณถนนสายปรกฟ้า ซอย 6 ชุมชนย่อยที่ 7 หมู่ที่ 7 ตำบลเกาะจันทร์ อำเภอเกาะจันทร์ จังหวัดชลบุรี</t>
  </si>
  <si>
    <t>เริ่ม 28 ธ.ค.59 สิ้นสุด 26 ก.พ.60</t>
  </si>
  <si>
    <t xml:space="preserve"> โครงการซ่อมแซมปรับปรุงถนนเทศบาล ซอย 3/1 หมู่ที่ 1 ตำบลเกาะจันทร์ อำเภอเกาะจันทร์ จังหวัดชลบุรี</t>
  </si>
  <si>
    <t>เริ่ม 17 ธ.ค.59
สิ้นสุด 5 ก.พ.60</t>
  </si>
  <si>
    <t>แล้วเสร็จ</t>
  </si>
  <si>
    <t>โครงการขุดลอกคลองพร้อมกำจัดวัชพืชคลองกระเบาะ ต.ท่าบุญมี อ.เกาะจันทร์</t>
  </si>
  <si>
    <t>ประกาศ</t>
  </si>
  <si>
    <t>โครงการขุดลอกคลองพร้อมกำจัดวัชพืช คลองกระซัง จากถนน 331 ถึงบ้านเนินกระบก ม.9, 11 ต.ท่าบุญมี อ.เกาะจันทร์</t>
  </si>
  <si>
    <t>ตกลงราคา ได้ผู้รับจ้างแล้ว</t>
  </si>
  <si>
    <t>โครงการก่อสร้างถนนคอนกรีตเสริมเหล็ก สายบ้านโปร่งแดง ม.8 ต.ท่าบุญมี อ.เกาะจันทร์</t>
  </si>
  <si>
    <t>โครงการก่อสร้างถนนคอนกรีตเสริมเหล็ก (ถนนสายเขาวังแก้ว ซอย 3 ) ม.12 เทศบาลเมืองปรกฟ้า ต.เกาะจันทร์ อ.เกาะจันทร์</t>
  </si>
  <si>
    <t>โครงการก่อสร้างถนนคอนกรีตเสริมเหล็ก (ถนนสายเนินทุ่ง  ซอย 1) ม.6 เทศบาลเมืองปรกฟ้า อ.เกาะจันทร์ อ.เกาะจันทร์</t>
  </si>
  <si>
    <t>โครงการขุดสระเก็บน้ำสาธารณประโยชน์หมู่ที่ 1 ตำบลเกาะจันทร์</t>
  </si>
  <si>
    <t xml:space="preserve"> โครงการติดตั้งทุ่นจิ๊กซอว์ สำหรับท่าจอดเรือบริเวณหมวดศิลา</t>
  </si>
  <si>
    <t>เริ่ม 26 ธ.ค.59 สิ้นสุด 24 เม.ย.60</t>
  </si>
  <si>
    <t>อำเภอเกาะสีชัง</t>
  </si>
  <si>
    <t>อยู่ระหว่างดำเนินการ</t>
  </si>
  <si>
    <t xml:space="preserve"> โครงการติดตั้งทุ่นไข่ปลา(สีเหลือง)และเชือกใยยักษ์ บริเวณหมวดศิลา</t>
  </si>
  <si>
    <t>เริ่ม 26 ธ.ค.59 สิ้นสุด 25 มี.ค.60</t>
  </si>
  <si>
    <t xml:space="preserve"> โครงการก่อสร้างทุ่นผูกเรือบรรทุกสินค้าภายในประเทศ (เรือโป๊ะ) บริเวณหินกองใน (หมายเลข 1) และบริเวณเกาะขามใหญ่ (หมายเลข 5) </t>
  </si>
  <si>
    <t xml:space="preserve"> - ก่อสร้างทุ่นผูกเรือบรรทุกสินค้าภายในประเทศ (เรือโป๊ะ) บริเวณหินกองใน (หมายเลข 1) ตำบลท่าเทววงษ์ อำเภอเกาะสีชัง จังหวัดชลบุรี</t>
  </si>
  <si>
    <t>เริ่ม 29 ธ.ค.59
สิ้นสุด 28 มิ.ย.60</t>
  </si>
  <si>
    <t xml:space="preserve"> - ก่อสร้างทุ่นผูกเรือบรรทุกสินค้าภายในประเทศ (เรือโป๊ะ) บริเวณเกาะขามใหญ่ (หมายเลข 5)ตำบลท่าเทววงษ์ อำเภอเกาะสีชัง จังหวัดชลบุรี</t>
  </si>
  <si>
    <t>เริ่ม 28 ธ.ค.59
สิ้นสุด 26 มิ.ย.60</t>
  </si>
  <si>
    <t xml:space="preserve"> โครงการติดตั้งเสาไฟฟ้าพลังงานแสงอาทิตย์และกล้องวงจรปิด บริเวณหาดหินกลม</t>
  </si>
  <si>
    <t xml:space="preserve"> - กล้องโทรทัศน์วงจรปิดพร้อมอุปกรณ์</t>
  </si>
  <si>
    <t>เริ่ม 29 ธ.ค.59 สิ้นสุด 27 เม.ย.60</t>
  </si>
  <si>
    <t xml:space="preserve"> - ติดตั้งเสาไฟฟ้าพลังงานแสงอาทิตย์บริเวณหาดหินกลม ตำบลท่าเทววงษ์ อำเภอเกาะสีชัง จังหวัดชลบุรี</t>
  </si>
  <si>
    <t>เริ่ม 29 ธ.ค.59 สิ้นสุด 27 มี.ค.60</t>
  </si>
  <si>
    <t xml:space="preserve"> โครงการก่อสร้างสะพานไม้ลงหาดหินกลมพร้อมศาลาอเนกประสงค์หกเหลี่ยม บริเวณหมวดศิลา</t>
  </si>
  <si>
    <t>เริ่ม 26 ธ.ค.59
สิ้นสุด 24 พ.ค.60</t>
  </si>
  <si>
    <t xml:space="preserve"> โครงการติดตั้งเสาไฟฟ้าพลังงานแสงอาทิตย์และลานชมวิว บริเวณถนนสายตรีเพช-หมวดศิลา-อ่าวถ้ำจ๊อกค๊อก</t>
  </si>
  <si>
    <t xml:space="preserve"> โครงการก่อสร้างกำแพงคอนกรีตเสริมเหล็กกันคลื่น บริเวณหาดหินกลม</t>
  </si>
  <si>
    <t>โครงการก่อสร้างผนังคอนกรีตเสริมความแข็งแกร่งสะพานเพื่อป้องกันคลื่นบริเวณสะพานท่าเที่ยบเรีอเกาะขามใหญ่</t>
  </si>
  <si>
    <t>เริ่ม 26 ธ.ค.59 สิ้นสุด 23 มิ.ย.60</t>
  </si>
  <si>
    <t xml:space="preserve"> โครงการจัดทำปะการังเทียมคอนกรีตเสริมเหล็กเพื่อฟื้นฟูระบบนิเวศน์ทางทะเลของเกาะสีชังบริเวณอ่าวเขาขาด</t>
  </si>
  <si>
    <t xml:space="preserve"> โครงการก่อสร้างถนนคอนกรีตเสริมเหล็กสายทับเจ๊ก 2 เชื่อมทับเจ๊ก 1 หมู่ที่ 9 ตำบลบ่อทอง อำเภอบ่อทอง จังหวัดชลบุรี</t>
  </si>
  <si>
    <t>เริ่ม 9 ธ.ค.59 สิ้นสุด 9 มี.ค.60</t>
  </si>
  <si>
    <t>อำเภอบ่อทอง</t>
  </si>
  <si>
    <t xml:space="preserve"> โครงการก่อสร้างถนนคอนกรีตเสริมเหล็ก บริเวณถนนสายเนินมะหาด-หนองงู  หมู่ที่ 3 บ้านทุ่งศาลา</t>
  </si>
  <si>
    <t>เริ่ม 23 พ.ย.59 สิ้นสุด 21 เม.ย.60</t>
  </si>
  <si>
    <t xml:space="preserve"> โครงการก่อสร้างถนนคอนกรีตเสริมเหล็ก บริเวณถนนสายหนองลำพุก ซอย 7 หมู่ที่ 2 บ้านหนองลำพุก</t>
  </si>
  <si>
    <t>เริ่ม 23 พ.ย.59 สิ้นสุด 21 ก.พ.60</t>
  </si>
  <si>
    <t xml:space="preserve"> โครงการก่อสร้างถนนคอนกรีตเสริมเหล็กสายหนองปรือ-เขาดิน หมู่ที่ 2</t>
  </si>
  <si>
    <t>เริ่ม 22 พ.ย.59 สิ้นสุด 21 เม.ย.60</t>
  </si>
  <si>
    <t xml:space="preserve"> โครงการก่อสร้างถนนคอนกรีตเสริมเหล็ก สายเจริญโชคดี-หนองหมีตาย หมู่ที่ 8 ตำบลธาตุทอง อำเภอบ่อทอง จังหวัดชลบุรี</t>
  </si>
  <si>
    <t>เริ่ม 7 ธ.ค.59 สิ้นสุด 7 มี.ค.60</t>
  </si>
  <si>
    <t xml:space="preserve"> โครงการก่อสร้างถนนคอนกรีตเสริมเหล็กสายเนินหินเขากระถิน หมู่ที่ 5 และหมู่ที่ 6 ตำบลธาตุทอง อำเภอบ่อทอง จังหวัดชลบุรี</t>
  </si>
  <si>
    <t>เริ่ม 7 ธ.ค.59 สิ้นสุด 5 เม.ย.60</t>
  </si>
  <si>
    <t>โครงการก่อสร้างถนนคอนกรีตเสริมเหล็กสายอ่างผักหนาม ซอย 3 ม.6 ต.พลวงทอง อ.บ่อทอง</t>
  </si>
  <si>
    <t>โครงการก่อสร้างถนนคอนกรีตเสริมเหล็กสายอ่างเก็บน้ำคลองกุ่ม บ้านเขาชะอางค์ ม.2 ต.พลวงทอง อ.บ่อทอง</t>
  </si>
  <si>
    <t>จัดทำราคากลาง</t>
  </si>
  <si>
    <t>โครงการก่อสร้างถนนคอนกรีตเสริมเหล็กสายรอบเขาชะอางค์ทรงเครื่อง บ้านเขาชะอางค์ ม.2 ต.พลวงทอง อ.บ่อทอง</t>
  </si>
  <si>
    <t>โครงการก่อสร้างถนนคอนกรีตเสริมเหล็กสายซอยต้นขนวน ม.9 ต.ธาตุทอง อ.บ่อทอง</t>
  </si>
  <si>
    <t>โครงการก่อสร้างถนนคอนกรีตเสริมเหล็กสายซอยหนองน้ำขาว  ม.1 ต.บ่อทอง อ.บ่อทอง</t>
  </si>
  <si>
    <t>โครงการก่อสร้างถนนคอนกรีตเสริมเหล็กสายวังตาเสือ-เขาแผนที่ ม.4 ต.บ่อทอง อ.บ่อทอง</t>
  </si>
  <si>
    <t xml:space="preserve"> โครงการก่อสร้างถนนคอนกรีตเสริมเหล็ก พร้อมวางท่อระบายน้ำสายประสพโชค – สัพปายะ หมู่ที่ 1</t>
  </si>
  <si>
    <t>เริ่ม 25 พ.ย.59 สิ้นสุด 22 มิ.ย.60</t>
  </si>
  <si>
    <t>อำเภอบางละมุง</t>
  </si>
  <si>
    <t xml:space="preserve"> โครงการปรับปรุงถนนคอนกรีตเสริมเหล็ก พร้อมวางท่อระบายน้ำถนนสายห้วยคู ซอย 6 - ศาลพ่อแก่ หมู่ที่ 1 ช่วงที่ 2 - 4</t>
  </si>
  <si>
    <t>เริ่ม 1 ธ.ค.59
สิ้นสุด 29 เม.ย.60</t>
  </si>
  <si>
    <t xml:space="preserve"> โครงการปรับปรุงท่อระบายน้ำพร้อมบ่อพักและซ่อมแซมผิวจราจรคอนกรีตเสริมเหล็ก ถนนบุญสัมพันธ์ ช่วงซอย 2/1 (สุขเอม) เชื่อมเขตเมืองพัทยา(ชุมชนเขาน้อย) ตำบลหนองปรือ อำเภอบางละมุง จังหวัดชลบุรี</t>
  </si>
  <si>
    <t>เริ่ม 27 ธ.ค.59 สิ้นสุด 26 มี.ค.60</t>
  </si>
  <si>
    <t>โครงการก่อสร้างถนนคอนกรีตเสริมเหล็กพร้อมวางท่อระบายน้ำ ซอยบ้านเจ๊ภา (ช่วงที่ 2) ม.3 ต.ตะเคียนเตี้ย อ.บางละมุง</t>
  </si>
  <si>
    <t>โครงการขุดลอกลำห้วยสาธารณ์ประโยชน์ หมู่ที่ 1,2,3,4 ตำบลตะเคียนเตี้ย อำเภอบางละมุง</t>
  </si>
  <si>
    <t>โครงการก่อสร้างถนนคอนกรีตเสริมเหล็ก ซอยลุงพจน์ ม.12 ต.ห้วยใหญ่ อ.บางละมุง</t>
  </si>
  <si>
    <t>โครงการก่อสร้างถนนคอนกรีตเสริมเหล็ก ซอยข้างบ้านลุงชุ่ม ม.12 ต.ห้วยใหญ่ อ.บางละมุง</t>
  </si>
  <si>
    <t xml:space="preserve"> โครงการซ่อมแซมถนนแอสฟัลติกคอนกรีตเป็นถนนคอนกรีตเสริมเหล็ก บริเวณถนนสาย บ้านหนองปรือ – บ้านคลองใหญ่ หมู่ที่ 1 ตำบลหนองไผ่แก้ว อำเภอบ้านบึง</t>
  </si>
  <si>
    <t>เริ่ม 15 ธ.ค.59 สิ้นสุด 14 มี.ค.60</t>
  </si>
  <si>
    <t>อำเภอบ้านบึง</t>
  </si>
  <si>
    <t xml:space="preserve"> โครงการปรับปรุงถนนคอนกรีตเสริมเหล็ก สายห้วน้ำโจน – สระน้ำเฉลิมพระเกียรติ ชุมชนที่ 11 (ห้วยน้ำโจน-แปลงสะแก) ตำบลบ้านบึง อำเภอบ้านบึง </t>
  </si>
  <si>
    <t>เริ่ม 22 ธ.ค.59
สิ้นสุด 21 มี.ค.60</t>
  </si>
  <si>
    <t xml:space="preserve"> โครงการก่อสร้างถนนคอนกรีตเสริมเหล็กสายบ้านเขาดิน หมู่ที่ 4 ตำบลหนองซ้ำซาก เชื่อมต่อ หมู่ที่ 6 ตำบลสำนักบก อำเภอเมืองชลบุรี   </t>
  </si>
  <si>
    <t xml:space="preserve"> โครงการปรับปรุงถนนคอนกรีตสายแยกบ้านนายสันติ – ฟาร์มชโลธร หมู่ที่ 2 ตำบลคลองกิ่ว อำเภอบ้านบึง</t>
  </si>
  <si>
    <t>เริ่ม 10 ธ.ค.59 สิ้นสุด 9 มี.ค.60</t>
  </si>
  <si>
    <t xml:space="preserve"> โครงการก่อสร้างถนนคอนกรีตเสริมเหล็กสายวัดสำนักขาม-หนองยาง หมู่ที่ 5 ตำบลหนองบอนแดง อำเภอบ้านบึง เชื่อมต่อ ตำบลทุ่งขวาง อำเภอพนัสนิคม</t>
  </si>
  <si>
    <t>เริ่ม 24 ธ.ค.59 สิ้นสุด 21 มิ.ย.59</t>
  </si>
  <si>
    <t>โครงการก่อสร้างถนนคอนกรีตเสริมเหล็กสายเกาะไม้แหลม-วัดพยอม ม.6 ต.มาบไผ่ อ.บ้านบึง</t>
  </si>
  <si>
    <t>ได้ตัวผู้รับจ้างแล้ว</t>
  </si>
  <si>
    <t>โครงการก่อสร้างถนนคอนกรีตเสริมเหล็กสายบ้านแม่นายก-บ้านเนิน ม.1 ต.หนองบอนแดง อ.บ้านบึง</t>
  </si>
  <si>
    <t xml:space="preserve"> โครงการก่อสร้างถนนคอนกรีตเสริมเหล็กสายหนองขนวน หมู่ที่ 3 ตำบลหนองขยาด อำเภอพนัสนิคม</t>
  </si>
  <si>
    <t>เริ่ม 15 พ.ย.59 สิ้นสุด 14 ม.ค.60</t>
  </si>
  <si>
    <t>อำเภอพนัสนิคม</t>
  </si>
  <si>
    <t xml:space="preserve"> โครงการก่อสร้างถนนคอนกรีตเสริมเหล็ก หมู่ที่ 8 ตำบลหนองขยาด อำเภอพนัสนิคม จังหวัดชลบุรี</t>
  </si>
  <si>
    <t xml:space="preserve"> โครงการก่อสร้างถนนแอสฟัลติกคอนกรีตสายบ้านหนองโสน (บ้านสวน – ติดกับตำบลนามะตูม)</t>
  </si>
  <si>
    <t xml:space="preserve"> โครงการก่อสร้างและซ่อมแซมถนนแอสฟัลติกคอนกรีตสาย 331  – เชื่อมต่อตำบลนาวังหิน ตำบลหนองเหียง อำเภอพนัสนิคม </t>
  </si>
  <si>
    <t xml:space="preserve"> โครงการก่อสร้างถนนลาดยางสายโรงงานกระดาษ หมู่ที่ 15 ตำบลหนองเหียง อำเภอพนัสนิคม จังหวัดชลบุรี</t>
  </si>
  <si>
    <t xml:space="preserve"> โครงการก่อสร้างและซ่อมแซมถนนแอสฟัลติกคอนกรีตสายโปร่งแดง หมู่ที่ 14 อำเภอพนัสนิคม จังหวัดชลบุรี </t>
  </si>
  <si>
    <t>เริ่ม 26 ธ.ค.59
สิ้นสุด 2 ก.พ.60</t>
  </si>
  <si>
    <t xml:space="preserve"> โครงการบูรณะถนนคอนกรีตเสริมเหล็กสายสะแกเอน หมู่ที่ 11  (บ้านนายบำรุง – บ้านนายประมวล) ตำบลวัดโบสถ์ อำเภอพนัสนิคม จังหวัดชลบุรี </t>
  </si>
  <si>
    <t>เริ่ม 19 ธ.ค.59
สิ้นสุด 17 ก.พ.60</t>
  </si>
  <si>
    <t xml:space="preserve"> โครงการก่อสร้างถนนคอนกรีตเสริมเหล็กพร้อมยกระดับสายสะพานเนินหนองไทร – บ้านนายสงวน ธรรมรักษ์ ตำบลวัดโบสถ์ อำเภอพนัสนิคม จังหวัดชลบุรี</t>
  </si>
  <si>
    <t>เริ่ม 20 ธ.ค.59
สิ้นสุด 18 ก.พ.60</t>
  </si>
  <si>
    <t xml:space="preserve"> โครงการก่อสร้างถนนคอนกรีตเสริมเหล็ก (สี่แยกนาพระ – บ้านอาจารย์ตุ้ม) หมู่ที่ 4  ตำบลนามะตูม อำเภอพนัสนิคม </t>
  </si>
  <si>
    <t>เริ่ม 15 ธ.ค.59
สิ้นสุด 13 ก.พ 60</t>
  </si>
  <si>
    <t xml:space="preserve"> โครงการก่อสร้างลานคอนกรีตบริเวณอาคารอเนกประสงค์ หมู่ที่ 4 ตำบลบ้านเซิด อำเภอพนัสนิคม จังหวัดชลบุรี</t>
  </si>
  <si>
    <t>เริ่ม 14 พ.ย.59 สิ้นสุด 13 ม.ค.60</t>
  </si>
  <si>
    <t xml:space="preserve"> โครงการก่อสร้างถนนคอนกรีตเสริมเหล็กสายบ้านท่ายายปรางค์ (ต่อจากของเดิม) หมู่ที่ 5 ตำบลบ้านเซิด อำเภอพนัสนิคม จังหวัดชลบุรี</t>
  </si>
  <si>
    <t xml:space="preserve"> โครงการยกระดับถนนดิน (จากบ้านนายเซิด – บ้านเอื้ออาทร หมู่ที่ 7) ตำบลหน้าพระธาตุ อำเภพนัสนิคม จังหวัดชลบุรี</t>
  </si>
  <si>
    <t>เริ่ม 26 ธ.ค.59 สิ้นสุด 6 ก.พ.60</t>
  </si>
  <si>
    <t xml:space="preserve"> โครงการก่อสร้างถนนคอนกรีตเสริมเหล็กสายหนองไผ่ ซอย 2 บ้านหนองโมกข์ หมู่ที่ 13 ช่วงที่ 3 แยกจากซอยหนองไผ่ – หนองพรม เชื่อมต่อหมู่ที่ 12 บ้านเกาะกลาง ตำบลนาเริก อำเภอพนัสนิคม จังหวัดชลบุรี</t>
  </si>
  <si>
    <t xml:space="preserve"> โครงการก่อสร้างสะพานบ้านคลองสะพาน หมู่ที่ 9 แทนสะพานเดิมที่ชำรุด ตำบลวัดโบสถ์ อำเภอพนัสนิคม จังหวัดชลบุรี</t>
  </si>
  <si>
    <t>เริ่ม 26 ธ.ค.59 สิ้นสุด 25 เม.ย.60</t>
  </si>
  <si>
    <t xml:space="preserve"> โครงการงานวางท่อระบายน้ำคอนกรีตเสริมเหล็ก บริเวณบ้านนางแก้วใจ สุขอารีย์ เชื่อมคลองเซิด หมู่ที่ 1 ตำบลบ้านเซิด อำเภอพนัสนิคม </t>
  </si>
  <si>
    <t>โครงการก่อสร้างถนนคอนกรีตเสริมเหล็ก จากฝายทดน้ำ ม.7 ไปเขตติดต่อ ม.2 ต.ท่าข้าม อ.พนัสนิคม</t>
  </si>
  <si>
    <t>โครงการปรับปรุงผิวจราจรถนนสุขุมวิทฝั่งทิศตะวันออกในช่วงรับโอนจากกรมทางหลวง (ทม.ชลบุรี)</t>
  </si>
  <si>
    <t>เริ่ม 6 ม.ค.60
สิ้นสุด 1 พ.ย.60</t>
  </si>
  <si>
    <t>อำเภอเมืองชลบุรี</t>
  </si>
  <si>
    <t xml:space="preserve"> โครงการวางท่อระบายน้ำคอนกรีตเสริมเหล็ก พร้อมบ่อพักคอนกรีตเสริมเหล็ก ถนนสายหนองข้างคอก ช่องมะเฟือง ช่วงที่ 3 เชื่อมต่อสี่แยก บ้านบ่อน้ำจืด หมู่ที่ 4 และหมู่ที่ 6 ตำบลหนองข้างคอก</t>
  </si>
  <si>
    <t>เริ่ม 9 พ.ย.59 สิ้นสุด 19 ธ.ค.59</t>
  </si>
  <si>
    <t xml:space="preserve"> โครงการก่อสร้างปรับปรุงรางระบายน้ำเปิดคอนกรีตเสริมเหล็ก ห้วยยายว้า หมู่ที่ 8 ตำบลบ้านสวน  อำเภอเมืองชลบุรี จังหวัดชลบุรี (ทม.บ้านสวน)</t>
  </si>
  <si>
    <t>ได้ผู้รับจ้างแล้ว</t>
  </si>
  <si>
    <t xml:space="preserve"> โครงการปรับปรุงถนนคอนกรีตเสริมเหล็ก พร้อมวางท่อระบายน้ำ บริเวณถนนสายนาเกลือ หมู่ที่ 1 ตำบลคลองตำหรุ อำเภอเมืองชลบุรี</t>
  </si>
  <si>
    <t>เริ่ม 29 ธ.ค.59
สิ้นสุด 26 มิ.ย.60</t>
  </si>
  <si>
    <t xml:space="preserve"> โครงการก่อสร้างถนนคอนกรีตเสริมเหล็ก พร้อมวางท่อระบายน้ำคอนกรีตเสริมเหล็ก สายโปรษยานนท์ (มอเตอร์เวย์-ลำห้วย) หมู่ที่ 3 และหมู่ที่ 5 ตำบลหนองรี</t>
  </si>
  <si>
    <t>เริ่ม 26 ธ.ค.59 สิ้นสุด 16 พ.ค.60</t>
  </si>
  <si>
    <t xml:space="preserve"> โครงการก่อสร้างถนนคอนกรีตเสริมเหล็ก พร้อมวางท่อระบายน้ำคอนกรีตเสริมเหล็กสองข้างทาง สาย ชบ. 1034 หมู่ที่ 5 ตำบลเหมือง อำเภอเมืองชลบุรี จังหวัดชลบุรี</t>
  </si>
  <si>
    <t>โครงการก่อสร้างถนนคอนกรีตเสริมเหล็ก สายห้วยบ่อตะเคียน ม.๕ ต.เหมือง อ.เมืองชลบุรี</t>
  </si>
  <si>
    <t>โครงการปรับปรุงถนนแอสฟัลท์ติกคอนกรีต ซอยโรงน้ำดื่ม ม.๕ ต.สำนักบก อ.เมืองชลบุรี เชื่อม ต.มาบไผ่ อ.บ้านบึง</t>
  </si>
  <si>
    <t xml:space="preserve"> โครงการก่อสร้างถนนคอนกรีตเสริมเหล็ก พร้อมวางท่อระบายน้ำซอยบ้านไร่สุขบท 1 – บ้านไร่สุขบท 2 หมู่ที่ 7</t>
  </si>
  <si>
    <t>เริ่ม 30 ธ.ค.59 สิ้นสุด 26 ส.ค.60</t>
  </si>
  <si>
    <t>อำเภอสัตหีบ</t>
  </si>
  <si>
    <t xml:space="preserve"> โครงการก่อสร้างถนนแอสฟัลติกคอนกรีต ถนนสายซอยหมอแดง ชุมชนร่วมพัฒนาวัดใหม่อยู่สงัด หมู่ที่ 9 ตำบลบางเสร่ อำเภอสัตหีบ จังหวัดชลบุรี</t>
  </si>
  <si>
    <t>เริ่ม 8 ธ.ค.59 สิ้นสุด 9 เม.ย.60</t>
  </si>
  <si>
    <t>โครงการก่อสร้างระบบระบายน้ำพร้อมคืนสภาพผิวจราจรแอสฟัลท์ติกคอนกรีต ซอยประเสริฐสุข 2 ชุมชนเขาเพชร-ยางงาม  ม.3 ต.สัตหีบ อ.สัตหีบ</t>
  </si>
  <si>
    <t xml:space="preserve"> โครงการปรับปรุงถนนแอสฟัลติกคอนกรีต เป็น ถนนคอนกรีตเสริมเหล็กสายหนองใหญ่ – อ่างแก้ว ตำบลหนองใหญ่  อำเภอหนองใหญ่</t>
  </si>
  <si>
    <t>เริ่ม 27 ธ.ค.59 สิ้นสุด 23 ต.ค.60</t>
  </si>
  <si>
    <t>อำเภอหนองใหญ่</t>
  </si>
  <si>
    <t xml:space="preserve"> โครงการพัฒนาแหล่งน้ำ เพื่อการเกษตรและบรรเทาสาธารณภัย หมู่ที่ 6 ตำบลหนองใหญ่  อำเภอหนองใหญ่</t>
  </si>
  <si>
    <t>เริ่ม 13 ธ.ค. 59-สิ้นสุด 12 เม.ย.60</t>
  </si>
  <si>
    <t>โครงการก่อสร้างถนนคอนกรีตเสริมเหล็กสาย ท.430 ชุมชนอ่างแก้ว ม.4 ต.หนองใหญ่ อ.หนองใหญ่</t>
  </si>
  <si>
    <t>โครงการปรับปรุงถนนแอสฟัลท์ติกคอนกรีต เป็นถนนคอนกรีตเสริมเหล็ก สาย ท.503 ชุมชนหนองตะเคียนทอง ม.5 ต.หนองใหญ่ อ.หนองใหญ่</t>
  </si>
  <si>
    <t>โครงการปรับปรุงถนนแอสฟัลท์ติกคอนกรีต เป็นถนนคอนกรีตเสริมเหล็ก สายทางชากนา (ช่วงที่ 2) ม.4 ต.เขาซก อ.หนองใหญ่</t>
  </si>
  <si>
    <t xml:space="preserve">โครงการขุดลอกสระน้ำชุมชนวังใหญ่ ม.2 ต.หนองใหญ่ อ.หนองใหญ่ </t>
  </si>
  <si>
    <t>โครงการขุดสระน้ำชุมชนมาบยาง หมู่ที่ 6 ตำบลหนองใหญ่ อำเภอหนองใหญ่</t>
  </si>
  <si>
    <t xml:space="preserve"> โครงการปรับปรุงสระเก็บน้ำขนาด 23 ไร่ หมู่ที่ 3 ตำบลบ้านเก่า อำเภอพานทอง จังหวัดชลบุรี</t>
  </si>
  <si>
    <t>เริ่ม 26 ธ.ค.59 สิ้นสุด 22 ต.ค.60</t>
  </si>
  <si>
    <t>อำเภอพานทอง</t>
  </si>
  <si>
    <t xml:space="preserve"> โครงการก่อสร้างถนนคอนกรีต หมุ่ที่ 3 ตำบลมาบโป่ง อำเภอพานทอง จังหวัดชลบุรี บริเวณถนนท้ายเซิด-หนองขยาด</t>
  </si>
  <si>
    <t>เริ่ม 24 ธ.ค.59
สิ้นสุด 23 มี.ค.60</t>
  </si>
  <si>
    <t xml:space="preserve"> โครงการก่อสร้างถนนคอนกรีต หมู่ที่ 2 ตำบลมาบโป่ง อำเภอพานทอง บริถนนหนองแช่แวน - หนองม่วงเก่า (ตอนที่ 3)</t>
  </si>
  <si>
    <t>เริ่ม 4 พ.ย.59 สิ้นสุด 19 ธ.ค.59</t>
  </si>
  <si>
    <t>โครงการก่อสร้างถนน คสล. สายบ้านคลองบางข้าว ม.1 ต.บางหัก อ.พานทอง</t>
  </si>
  <si>
    <t xml:space="preserve"> โครงการจัดทำดาดคอนกรีตเพื่อแก้ไขอุทกภัยพื้นที่อำเภอศรีราชา</t>
  </si>
  <si>
    <t>เริ่ม 19 ม.ค.60 สิ้นสุด 17 ก.ค.60</t>
  </si>
  <si>
    <t>อำเภอศรีราชา</t>
  </si>
  <si>
    <t>โครงการติดตั้งไฟกลางคืนระบบประหยัดพลังงานเพื่อการท่องเที่ยว</t>
  </si>
  <si>
    <t>รออนุมัติ</t>
  </si>
  <si>
    <t xml:space="preserve"> โครงการป้องกันแก้ไขปัญหายาเสพติดและรักษาความสงบเรียบร้อยในสังคมและสถานที่ท่องเที่ยวจังหวัดชลบุรี ประจำปี 2560</t>
  </si>
  <si>
    <t>สำนักงานปกครองจังหวัด</t>
  </si>
  <si>
    <t xml:space="preserve"> โครงการคืนชีวิตให้ป่าชายเลนเพิ่มความหลากหลาย ทางชีวภาพ</t>
  </si>
  <si>
    <t xml:space="preserve"> - การปักไม้ไผ่เพื่อลดกระแสคลื่น และลดเศษสวะ - ขยะมูลฝอยที่เข้าป่าชายเลน ระยะทาง 2,630 เมตร บริเวณชายฝั่งชลบุรี จังหวัดชลบุรี</t>
  </si>
  <si>
    <t>เริ่ม 30 ธ.ค.59 สิ้นสุด 27 มิ.ย.60</t>
  </si>
  <si>
    <t>สนง.บริหารจัดการทรัพยากรทางทะเลฯ</t>
  </si>
  <si>
    <t xml:space="preserve"> - กิจกรรมจัดทำซั่งเชือก และกิจกรรมปล่อยหอยมือสือ</t>
  </si>
  <si>
    <t xml:space="preserve"> โครงการบำรุงซ่อมแซมองค์พระพุทธรูปแกะสลักหน้าผาเขาชีจรรย์</t>
  </si>
  <si>
    <t>สนง.โยธาธิการและผังเมืองฯ</t>
  </si>
  <si>
    <t>ประกาศจัดซื้อจัดจ้าง</t>
  </si>
  <si>
    <t xml:space="preserve"> โครงการปฏิรูปการศึกษาโดยใช้จังหวัดเป็นฐาน</t>
  </si>
  <si>
    <t>สพป. เขต 1</t>
  </si>
  <si>
    <t>โครงการศูนย์ดำรงธรรม 4.0 ตามนโยบายรัฐบาล</t>
  </si>
  <si>
    <t>สำนักงานจังหวัด</t>
  </si>
  <si>
    <t>โครงการพัฒนาระบบสารสนเทศจังหวัดชลบุรีเพื่อรองรับรัฐบาลดิจิทัล</t>
  </si>
  <si>
    <t xml:space="preserve"> ค่าใช้จ่ายในการบริหารงานจังหวัดแบบบูรณาการ</t>
  </si>
  <si>
    <t>รวม 92 โครงการ</t>
  </si>
  <si>
    <t>ข้อมูล ณ วันที่ 31 มีนาคม 2560</t>
  </si>
  <si>
    <t>สำนักงานจังหวัดชลบุรี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</si>
</sst>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#,##0.0"/>
  </numFmts>
  <fonts count="12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color theme="1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Tahoma"/>
      <family val="2"/>
      <charset val="22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0" fontId="10" fillId="0" borderId="0"/>
    <xf numFmtId="0" fontId="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52">
    <xf numFmtId="0" fontId="0" fillId="0" borderId="0" xfId="0"/>
    <xf numFmtId="0" fontId="4" fillId="0" borderId="0" xfId="0" applyFont="1" applyAlignment="1">
      <alignment vertical="top" wrapText="1"/>
    </xf>
    <xf numFmtId="0" fontId="3" fillId="0" borderId="2" xfId="0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165" fontId="4" fillId="0" borderId="0" xfId="1" applyNumberFormat="1" applyFont="1" applyAlignment="1">
      <alignment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3" fontId="6" fillId="0" borderId="2" xfId="0" applyNumberFormat="1" applyFont="1" applyFill="1" applyBorder="1" applyAlignment="1">
      <alignment vertical="top" wrapText="1"/>
    </xf>
    <xf numFmtId="3" fontId="7" fillId="0" borderId="3" xfId="0" applyNumberFormat="1" applyFont="1" applyFill="1" applyBorder="1" applyAlignment="1">
      <alignment vertical="top" wrapText="1"/>
    </xf>
    <xf numFmtId="3" fontId="6" fillId="0" borderId="3" xfId="0" applyNumberFormat="1" applyFont="1" applyFill="1" applyBorder="1" applyAlignment="1">
      <alignment vertical="top" wrapText="1"/>
    </xf>
    <xf numFmtId="4" fontId="6" fillId="0" borderId="3" xfId="0" applyNumberFormat="1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0" xfId="0" applyFont="1"/>
    <xf numFmtId="165" fontId="4" fillId="0" borderId="0" xfId="1" applyNumberFormat="1" applyFont="1"/>
    <xf numFmtId="0" fontId="4" fillId="0" borderId="2" xfId="0" applyFont="1" applyFill="1" applyBorder="1" applyAlignment="1">
      <alignment horizontal="left" vertical="top" wrapText="1"/>
    </xf>
    <xf numFmtId="3" fontId="4" fillId="0" borderId="2" xfId="0" applyNumberFormat="1" applyFont="1" applyFill="1" applyBorder="1" applyAlignment="1">
      <alignment vertical="top" wrapText="1"/>
    </xf>
    <xf numFmtId="3" fontId="7" fillId="0" borderId="2" xfId="0" applyNumberFormat="1" applyFont="1" applyFill="1" applyBorder="1" applyAlignment="1">
      <alignment vertical="top" wrapText="1"/>
    </xf>
    <xf numFmtId="4" fontId="6" fillId="0" borderId="2" xfId="0" applyNumberFormat="1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166" fontId="6" fillId="0" borderId="2" xfId="0" applyNumberFormat="1" applyFont="1" applyFill="1" applyBorder="1" applyAlignment="1">
      <alignment vertical="top" wrapText="1"/>
    </xf>
    <xf numFmtId="0" fontId="4" fillId="0" borderId="0" xfId="0" applyFont="1" applyFill="1"/>
    <xf numFmtId="0" fontId="7" fillId="0" borderId="2" xfId="0" applyFont="1" applyFill="1" applyBorder="1" applyAlignment="1">
      <alignment horizontal="center" vertical="top" wrapText="1"/>
    </xf>
    <xf numFmtId="164" fontId="6" fillId="0" borderId="2" xfId="1" applyFont="1" applyFill="1" applyBorder="1" applyAlignment="1">
      <alignment vertical="top" wrapText="1"/>
    </xf>
    <xf numFmtId="4" fontId="6" fillId="0" borderId="2" xfId="0" applyNumberFormat="1" applyFont="1" applyFill="1" applyBorder="1" applyAlignment="1">
      <alignment vertical="top"/>
    </xf>
    <xf numFmtId="3" fontId="6" fillId="0" borderId="2" xfId="0" applyNumberFormat="1" applyFont="1" applyFill="1" applyBorder="1" applyAlignment="1">
      <alignment horizontal="center" vertical="top" wrapText="1"/>
    </xf>
    <xf numFmtId="165" fontId="6" fillId="0" borderId="2" xfId="1" applyNumberFormat="1" applyFont="1" applyFill="1" applyBorder="1" applyAlignment="1">
      <alignment vertical="top" wrapText="1"/>
    </xf>
    <xf numFmtId="3" fontId="6" fillId="0" borderId="2" xfId="0" applyNumberFormat="1" applyFont="1" applyFill="1" applyBorder="1" applyAlignment="1">
      <alignment vertical="top"/>
    </xf>
    <xf numFmtId="0" fontId="6" fillId="0" borderId="2" xfId="0" applyFont="1" applyFill="1" applyBorder="1" applyAlignment="1">
      <alignment vertical="top" wrapText="1"/>
    </xf>
    <xf numFmtId="165" fontId="6" fillId="0" borderId="2" xfId="1" applyNumberFormat="1" applyFont="1" applyFill="1" applyBorder="1" applyAlignment="1">
      <alignment vertical="top"/>
    </xf>
    <xf numFmtId="0" fontId="6" fillId="0" borderId="2" xfId="0" applyFont="1" applyFill="1" applyBorder="1" applyAlignment="1">
      <alignment vertical="top"/>
    </xf>
    <xf numFmtId="165" fontId="6" fillId="0" borderId="2" xfId="0" applyNumberFormat="1" applyFont="1" applyFill="1" applyBorder="1" applyAlignment="1">
      <alignment vertical="top"/>
    </xf>
    <xf numFmtId="165" fontId="6" fillId="0" borderId="2" xfId="0" applyNumberFormat="1" applyFont="1" applyFill="1" applyBorder="1" applyAlignment="1">
      <alignment vertical="top" wrapText="1"/>
    </xf>
    <xf numFmtId="0" fontId="6" fillId="0" borderId="2" xfId="0" applyFont="1" applyFill="1" applyBorder="1" applyAlignment="1">
      <alignment wrapText="1"/>
    </xf>
    <xf numFmtId="165" fontId="6" fillId="0" borderId="2" xfId="1" applyNumberFormat="1" applyFont="1" applyFill="1" applyBorder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3" fontId="6" fillId="0" borderId="2" xfId="0" applyNumberFormat="1" applyFont="1" applyFill="1" applyBorder="1"/>
    <xf numFmtId="4" fontId="6" fillId="0" borderId="2" xfId="0" applyNumberFormat="1" applyFont="1" applyFill="1" applyBorder="1"/>
    <xf numFmtId="0" fontId="4" fillId="0" borderId="2" xfId="0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/>
    <xf numFmtId="4" fontId="6" fillId="0" borderId="0" xfId="0" applyNumberFormat="1" applyFont="1" applyFill="1"/>
    <xf numFmtId="0" fontId="6" fillId="0" borderId="0" xfId="0" applyFont="1" applyFill="1" applyAlignment="1">
      <alignment vertical="top" wrapText="1"/>
    </xf>
    <xf numFmtId="0" fontId="4" fillId="0" borderId="0" xfId="0" applyFont="1" applyAlignment="1">
      <alignment horizontal="center"/>
    </xf>
    <xf numFmtId="3" fontId="6" fillId="0" borderId="0" xfId="0" applyNumberFormat="1" applyFont="1" applyFill="1"/>
    <xf numFmtId="0" fontId="3" fillId="0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</cellXfs>
  <cellStyles count="16">
    <cellStyle name="Comma" xfId="1" builtinId="3"/>
    <cellStyle name="Normal" xfId="0" builtinId="0"/>
    <cellStyle name="Normal 4" xfId="2" xr:uid="{00000000-0005-0000-0000-000002000000}"/>
    <cellStyle name="ปกติ 2" xfId="3" xr:uid="{00000000-0005-0000-0000-000003000000}"/>
    <cellStyle name="ปกติ 2 2" xfId="4" xr:uid="{00000000-0005-0000-0000-000004000000}"/>
    <cellStyle name="ปกติ 23_แบบ จ1" xfId="5" xr:uid="{00000000-0005-0000-0000-000005000000}"/>
    <cellStyle name="ปกติ 26_แบบ 1-2 (อี๊ด) ปี 2554" xfId="6" xr:uid="{00000000-0005-0000-0000-000006000000}"/>
    <cellStyle name="ปกติ 28_แบบ 1-2 (อี๊ด) ปี 2554" xfId="7" xr:uid="{00000000-0005-0000-0000-000007000000}"/>
    <cellStyle name="ปกติ 29_แบบ จ1" xfId="8" xr:uid="{00000000-0005-0000-0000-000008000000}"/>
    <cellStyle name="ปกติ 31_แบบ 1-2 (อี๊ด) ปี 2554" xfId="9" xr:uid="{00000000-0005-0000-0000-000009000000}"/>
    <cellStyle name="ปกติ 34_แบบ 1-2 (อี๊ด) ปี 2554" xfId="10" xr:uid="{00000000-0005-0000-0000-00000A000000}"/>
    <cellStyle name="ปกติ 36_แบบ 1-2 (อี๊ด) ปี 2554" xfId="11" xr:uid="{00000000-0005-0000-0000-00000B000000}"/>
    <cellStyle name="ปกติ 37_แบบ 1-2 (อี๊ด) ปี 2554" xfId="12" xr:uid="{00000000-0005-0000-0000-00000C000000}"/>
    <cellStyle name="ปกติ 38_แบบ จ1" xfId="13" xr:uid="{00000000-0005-0000-0000-00000D000000}"/>
    <cellStyle name="ปกติ 4" xfId="14" xr:uid="{00000000-0005-0000-0000-00000E000000}"/>
    <cellStyle name="ปกติ 5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N107"/>
  <sheetViews>
    <sheetView tabSelected="1" topLeftCell="B97" zoomScaleNormal="100" zoomScaleSheetLayoutView="85" workbookViewId="0" xr3:uid="{AEA406A1-0E4B-5B11-9CD5-51D6E497D94C}">
      <selection activeCell="L52" sqref="L52"/>
    </sheetView>
  </sheetViews>
  <sheetFormatPr defaultRowHeight="20.25"/>
  <cols>
    <col min="1" max="1" width="9.140625" style="13" hidden="1" customWidth="1"/>
    <col min="2" max="2" width="5.7109375" style="42" customWidth="1"/>
    <col min="3" max="3" width="36" style="43" customWidth="1"/>
    <col min="4" max="4" width="15.28515625" style="43" customWidth="1"/>
    <col min="5" max="5" width="17.5703125" style="43" customWidth="1"/>
    <col min="6" max="6" width="16.7109375" style="43" customWidth="1"/>
    <col min="7" max="7" width="17.140625" style="43" customWidth="1"/>
    <col min="8" max="8" width="9.28515625" style="43" customWidth="1"/>
    <col min="9" max="9" width="18.28515625" style="44" customWidth="1"/>
    <col min="10" max="10" width="18.5703125" style="43" customWidth="1"/>
    <col min="11" max="11" width="15.140625" style="45" customWidth="1"/>
    <col min="12" max="12" width="15.28515625" style="46" customWidth="1"/>
    <col min="13" max="13" width="9.140625" style="13"/>
    <col min="14" max="14" width="21.140625" style="13" customWidth="1"/>
    <col min="15" max="16384" width="9.140625" style="13"/>
  </cols>
  <sheetData>
    <row r="1" spans="2:14" s="1" customFormat="1" ht="20.25" customHeight="1">
      <c r="B1" s="48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2:14" s="1" customFormat="1" ht="20.25" customHeight="1"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2:14" s="1" customFormat="1" ht="60.75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3" t="s">
        <v>8</v>
      </c>
      <c r="J3" s="2" t="s">
        <v>9</v>
      </c>
      <c r="K3" s="2" t="s">
        <v>10</v>
      </c>
      <c r="L3" s="4" t="s">
        <v>11</v>
      </c>
      <c r="N3" s="5">
        <v>1470000</v>
      </c>
    </row>
    <row r="4" spans="2:14" s="1" customFormat="1" ht="60.75">
      <c r="B4" s="6">
        <v>1</v>
      </c>
      <c r="C4" s="7" t="s">
        <v>12</v>
      </c>
      <c r="D4" s="8">
        <v>3651000</v>
      </c>
      <c r="E4" s="8">
        <v>3651000</v>
      </c>
      <c r="F4" s="9" t="s">
        <v>13</v>
      </c>
      <c r="G4" s="10"/>
      <c r="H4" s="11">
        <f>G4*100/D4</f>
        <v>0</v>
      </c>
      <c r="I4" s="10">
        <v>3651000</v>
      </c>
      <c r="J4" s="10">
        <f>D4-E4</f>
        <v>0</v>
      </c>
      <c r="K4" s="6" t="s">
        <v>14</v>
      </c>
      <c r="L4" s="12" t="s">
        <v>15</v>
      </c>
      <c r="N4" s="5">
        <v>1768000</v>
      </c>
    </row>
    <row r="5" spans="2:14" s="1" customFormat="1" ht="60.75">
      <c r="B5" s="6">
        <v>2</v>
      </c>
      <c r="C5" s="7" t="s">
        <v>16</v>
      </c>
      <c r="D5" s="8">
        <v>1800000</v>
      </c>
      <c r="E5" s="8">
        <v>1800000</v>
      </c>
      <c r="F5" s="9" t="s">
        <v>17</v>
      </c>
      <c r="G5" s="10"/>
      <c r="H5" s="11">
        <f t="shared" ref="H5:H68" si="0">G5*100/D5</f>
        <v>0</v>
      </c>
      <c r="I5" s="10">
        <v>1800000</v>
      </c>
      <c r="J5" s="10">
        <v>0</v>
      </c>
      <c r="K5" s="6" t="s">
        <v>14</v>
      </c>
      <c r="L5" s="12" t="s">
        <v>15</v>
      </c>
      <c r="N5" s="5">
        <v>1760000</v>
      </c>
    </row>
    <row r="6" spans="2:14" s="1" customFormat="1" ht="81">
      <c r="B6" s="6">
        <v>3</v>
      </c>
      <c r="C6" s="7" t="s">
        <v>18</v>
      </c>
      <c r="D6" s="8">
        <v>2220000</v>
      </c>
      <c r="E6" s="8">
        <v>2220000</v>
      </c>
      <c r="F6" s="9" t="s">
        <v>19</v>
      </c>
      <c r="G6" s="10"/>
      <c r="H6" s="11">
        <f t="shared" si="0"/>
        <v>0</v>
      </c>
      <c r="I6" s="10">
        <v>2220000</v>
      </c>
      <c r="J6" s="10">
        <v>0</v>
      </c>
      <c r="K6" s="6" t="s">
        <v>14</v>
      </c>
      <c r="L6" s="12" t="s">
        <v>15</v>
      </c>
      <c r="N6" s="5">
        <v>1412000</v>
      </c>
    </row>
    <row r="7" spans="2:14" ht="81">
      <c r="B7" s="6">
        <v>4</v>
      </c>
      <c r="C7" s="7" t="s">
        <v>20</v>
      </c>
      <c r="D7" s="8">
        <v>4747000</v>
      </c>
      <c r="E7" s="8">
        <v>4747000</v>
      </c>
      <c r="F7" s="9" t="s">
        <v>21</v>
      </c>
      <c r="G7" s="10">
        <v>4747000</v>
      </c>
      <c r="H7" s="11">
        <f t="shared" si="0"/>
        <v>100</v>
      </c>
      <c r="I7" s="10">
        <v>4747000</v>
      </c>
      <c r="J7" s="10">
        <v>0</v>
      </c>
      <c r="K7" s="6" t="s">
        <v>14</v>
      </c>
      <c r="L7" s="12" t="s">
        <v>15</v>
      </c>
      <c r="N7" s="14">
        <v>1665000</v>
      </c>
    </row>
    <row r="8" spans="2:14" ht="60.75">
      <c r="B8" s="6">
        <v>5</v>
      </c>
      <c r="C8" s="7" t="s">
        <v>22</v>
      </c>
      <c r="D8" s="8">
        <v>1301800</v>
      </c>
      <c r="E8" s="8">
        <v>1190000</v>
      </c>
      <c r="F8" s="9" t="s">
        <v>23</v>
      </c>
      <c r="G8" s="10">
        <v>1190000</v>
      </c>
      <c r="H8" s="11">
        <f t="shared" si="0"/>
        <v>91.411891227531115</v>
      </c>
      <c r="I8" s="10">
        <v>111800</v>
      </c>
      <c r="J8" s="10">
        <v>111800</v>
      </c>
      <c r="K8" s="6" t="s">
        <v>14</v>
      </c>
      <c r="L8" s="12" t="s">
        <v>24</v>
      </c>
      <c r="N8" s="14">
        <v>1787500</v>
      </c>
    </row>
    <row r="9" spans="2:14" ht="40.5">
      <c r="B9" s="6">
        <v>6</v>
      </c>
      <c r="C9" s="7" t="s">
        <v>25</v>
      </c>
      <c r="D9" s="8">
        <v>1237000</v>
      </c>
      <c r="E9" s="8"/>
      <c r="F9" s="9"/>
      <c r="G9" s="10"/>
      <c r="H9" s="11">
        <f t="shared" si="0"/>
        <v>0</v>
      </c>
      <c r="I9" s="10"/>
      <c r="J9" s="10"/>
      <c r="K9" s="6" t="s">
        <v>14</v>
      </c>
      <c r="L9" s="6" t="s">
        <v>26</v>
      </c>
      <c r="N9" s="14">
        <v>714000</v>
      </c>
    </row>
    <row r="10" spans="2:14" ht="60.75">
      <c r="B10" s="6">
        <v>7</v>
      </c>
      <c r="C10" s="7" t="s">
        <v>27</v>
      </c>
      <c r="D10" s="8">
        <v>450000</v>
      </c>
      <c r="E10" s="8"/>
      <c r="F10" s="9"/>
      <c r="G10" s="10"/>
      <c r="H10" s="11">
        <f t="shared" si="0"/>
        <v>0</v>
      </c>
      <c r="I10" s="10"/>
      <c r="J10" s="10"/>
      <c r="K10" s="6" t="s">
        <v>14</v>
      </c>
      <c r="L10" s="6" t="s">
        <v>28</v>
      </c>
      <c r="N10" s="14">
        <v>1190000</v>
      </c>
    </row>
    <row r="11" spans="2:14" ht="60.75">
      <c r="B11" s="6">
        <v>8</v>
      </c>
      <c r="C11" s="7" t="s">
        <v>29</v>
      </c>
      <c r="D11" s="8">
        <v>1389000</v>
      </c>
      <c r="E11" s="8"/>
      <c r="F11" s="9"/>
      <c r="G11" s="10"/>
      <c r="H11" s="11">
        <f t="shared" si="0"/>
        <v>0</v>
      </c>
      <c r="I11" s="10"/>
      <c r="J11" s="10"/>
      <c r="K11" s="6" t="s">
        <v>14</v>
      </c>
      <c r="L11" s="6" t="s">
        <v>26</v>
      </c>
      <c r="N11" s="14">
        <v>1840000</v>
      </c>
    </row>
    <row r="12" spans="2:14" ht="81">
      <c r="B12" s="6">
        <v>9</v>
      </c>
      <c r="C12" s="7" t="s">
        <v>30</v>
      </c>
      <c r="D12" s="8">
        <v>1526000</v>
      </c>
      <c r="E12" s="8"/>
      <c r="F12" s="9"/>
      <c r="G12" s="10"/>
      <c r="H12" s="11">
        <f t="shared" si="0"/>
        <v>0</v>
      </c>
      <c r="I12" s="10"/>
      <c r="J12" s="10"/>
      <c r="K12" s="6" t="s">
        <v>14</v>
      </c>
      <c r="L12" s="6" t="s">
        <v>26</v>
      </c>
      <c r="N12" s="14">
        <v>1779000</v>
      </c>
    </row>
    <row r="13" spans="2:14" ht="60.75">
      <c r="B13" s="6">
        <v>10</v>
      </c>
      <c r="C13" s="7" t="s">
        <v>31</v>
      </c>
      <c r="D13" s="8">
        <v>1564000</v>
      </c>
      <c r="E13" s="8"/>
      <c r="F13" s="9"/>
      <c r="G13" s="10"/>
      <c r="H13" s="11">
        <f t="shared" si="0"/>
        <v>0</v>
      </c>
      <c r="I13" s="10"/>
      <c r="J13" s="10"/>
      <c r="K13" s="6" t="s">
        <v>14</v>
      </c>
      <c r="L13" s="6" t="s">
        <v>26</v>
      </c>
      <c r="N13" s="14">
        <v>600000</v>
      </c>
    </row>
    <row r="14" spans="2:14" ht="41.25" customHeight="1">
      <c r="B14" s="6">
        <v>11</v>
      </c>
      <c r="C14" s="7" t="s">
        <v>32</v>
      </c>
      <c r="D14" s="8">
        <v>500000</v>
      </c>
      <c r="E14" s="8"/>
      <c r="F14" s="9"/>
      <c r="G14" s="10"/>
      <c r="H14" s="11">
        <f t="shared" si="0"/>
        <v>0</v>
      </c>
      <c r="I14" s="10"/>
      <c r="J14" s="10"/>
      <c r="K14" s="6" t="s">
        <v>14</v>
      </c>
      <c r="L14" s="6" t="s">
        <v>28</v>
      </c>
      <c r="N14" s="14">
        <v>1650000</v>
      </c>
    </row>
    <row r="15" spans="2:14" ht="40.5">
      <c r="B15" s="6">
        <v>12</v>
      </c>
      <c r="C15" s="15" t="s">
        <v>33</v>
      </c>
      <c r="D15" s="16">
        <v>1965000</v>
      </c>
      <c r="E15" s="8">
        <v>1960000</v>
      </c>
      <c r="F15" s="17" t="s">
        <v>34</v>
      </c>
      <c r="G15" s="10"/>
      <c r="H15" s="11">
        <f t="shared" si="0"/>
        <v>0</v>
      </c>
      <c r="I15" s="10">
        <v>1965000</v>
      </c>
      <c r="J15" s="10">
        <v>5000</v>
      </c>
      <c r="K15" s="6" t="s">
        <v>35</v>
      </c>
      <c r="L15" s="6" t="s">
        <v>15</v>
      </c>
      <c r="N15" s="14" t="s">
        <v>36</v>
      </c>
    </row>
    <row r="16" spans="2:14" ht="40.5">
      <c r="B16" s="6">
        <v>13</v>
      </c>
      <c r="C16" s="15" t="s">
        <v>37</v>
      </c>
      <c r="D16" s="16">
        <v>1975000</v>
      </c>
      <c r="E16" s="18">
        <v>1970000</v>
      </c>
      <c r="F16" s="17" t="s">
        <v>38</v>
      </c>
      <c r="G16" s="10"/>
      <c r="H16" s="11">
        <f t="shared" si="0"/>
        <v>0</v>
      </c>
      <c r="I16" s="11">
        <v>1975000</v>
      </c>
      <c r="J16" s="11">
        <v>5000</v>
      </c>
      <c r="K16" s="6" t="s">
        <v>35</v>
      </c>
      <c r="L16" s="6" t="s">
        <v>15</v>
      </c>
      <c r="N16" s="14" t="s">
        <v>36</v>
      </c>
    </row>
    <row r="17" spans="2:14" ht="81">
      <c r="B17" s="6">
        <v>14</v>
      </c>
      <c r="C17" s="7" t="s">
        <v>39</v>
      </c>
      <c r="D17" s="8"/>
      <c r="E17" s="8"/>
      <c r="F17" s="9"/>
      <c r="G17" s="10"/>
      <c r="H17" s="11"/>
      <c r="I17" s="10"/>
      <c r="J17" s="10"/>
      <c r="K17" s="6"/>
      <c r="L17" s="6"/>
      <c r="N17" s="14"/>
    </row>
    <row r="18" spans="2:14" ht="81">
      <c r="B18" s="6"/>
      <c r="C18" s="7" t="s">
        <v>40</v>
      </c>
      <c r="D18" s="8">
        <v>6000000</v>
      </c>
      <c r="E18" s="8">
        <v>5998500</v>
      </c>
      <c r="F18" s="9" t="s">
        <v>41</v>
      </c>
      <c r="G18" s="10"/>
      <c r="H18" s="11">
        <f t="shared" si="0"/>
        <v>0</v>
      </c>
      <c r="I18" s="10">
        <v>6000000</v>
      </c>
      <c r="J18" s="10">
        <v>1500</v>
      </c>
      <c r="K18" s="6" t="s">
        <v>35</v>
      </c>
      <c r="L18" s="6" t="s">
        <v>15</v>
      </c>
      <c r="N18" s="14" t="s">
        <v>36</v>
      </c>
    </row>
    <row r="19" spans="2:14" ht="81">
      <c r="B19" s="6"/>
      <c r="C19" s="7" t="s">
        <v>42</v>
      </c>
      <c r="D19" s="8">
        <v>6000000</v>
      </c>
      <c r="E19" s="8">
        <v>5998500</v>
      </c>
      <c r="F19" s="9" t="s">
        <v>43</v>
      </c>
      <c r="G19" s="10"/>
      <c r="H19" s="11">
        <f t="shared" si="0"/>
        <v>0</v>
      </c>
      <c r="I19" s="10">
        <v>6000000</v>
      </c>
      <c r="J19" s="10">
        <v>1500</v>
      </c>
      <c r="K19" s="6" t="s">
        <v>35</v>
      </c>
      <c r="L19" s="6" t="s">
        <v>15</v>
      </c>
      <c r="N19" s="14" t="s">
        <v>36</v>
      </c>
    </row>
    <row r="20" spans="2:14" ht="60.75">
      <c r="B20" s="6">
        <v>15</v>
      </c>
      <c r="C20" s="7" t="s">
        <v>44</v>
      </c>
      <c r="D20" s="8"/>
      <c r="E20" s="8"/>
      <c r="F20" s="9"/>
      <c r="G20" s="10"/>
      <c r="H20" s="11"/>
      <c r="I20" s="10"/>
      <c r="J20" s="10"/>
      <c r="K20" s="6"/>
      <c r="L20" s="6"/>
      <c r="N20" s="14"/>
    </row>
    <row r="21" spans="2:14" ht="40.5">
      <c r="B21" s="6"/>
      <c r="C21" s="7" t="s">
        <v>45</v>
      </c>
      <c r="D21" s="8">
        <v>655500</v>
      </c>
      <c r="E21" s="8">
        <v>654347.6</v>
      </c>
      <c r="F21" s="9" t="s">
        <v>46</v>
      </c>
      <c r="G21" s="10"/>
      <c r="H21" s="11">
        <f t="shared" si="0"/>
        <v>0</v>
      </c>
      <c r="I21" s="10">
        <v>655500</v>
      </c>
      <c r="J21" s="10">
        <v>1152.4000000000233</v>
      </c>
      <c r="K21" s="6" t="s">
        <v>35</v>
      </c>
      <c r="L21" s="6" t="s">
        <v>15</v>
      </c>
      <c r="N21" s="14" t="s">
        <v>36</v>
      </c>
    </row>
    <row r="22" spans="2:14" ht="60.75">
      <c r="B22" s="6"/>
      <c r="C22" s="7" t="s">
        <v>47</v>
      </c>
      <c r="D22" s="8">
        <v>1744500</v>
      </c>
      <c r="E22" s="8">
        <v>1741652.4</v>
      </c>
      <c r="F22" s="17" t="s">
        <v>48</v>
      </c>
      <c r="G22" s="8"/>
      <c r="H22" s="11">
        <f t="shared" si="0"/>
        <v>0</v>
      </c>
      <c r="I22" s="8">
        <v>1744500</v>
      </c>
      <c r="J22" s="8">
        <v>2847.6000000000931</v>
      </c>
      <c r="K22" s="6" t="s">
        <v>35</v>
      </c>
      <c r="L22" s="6" t="s">
        <v>15</v>
      </c>
      <c r="N22" s="14" t="s">
        <v>36</v>
      </c>
    </row>
    <row r="23" spans="2:14" ht="60.75">
      <c r="B23" s="6">
        <v>16</v>
      </c>
      <c r="C23" s="7" t="s">
        <v>49</v>
      </c>
      <c r="D23" s="8">
        <v>1985000</v>
      </c>
      <c r="E23" s="8">
        <v>1983000</v>
      </c>
      <c r="F23" s="17" t="s">
        <v>50</v>
      </c>
      <c r="G23" s="8"/>
      <c r="H23" s="11">
        <f t="shared" si="0"/>
        <v>0</v>
      </c>
      <c r="I23" s="8">
        <v>1985000</v>
      </c>
      <c r="J23" s="8">
        <v>2000</v>
      </c>
      <c r="K23" s="6" t="s">
        <v>35</v>
      </c>
      <c r="L23" s="6" t="s">
        <v>15</v>
      </c>
      <c r="N23" s="14" t="s">
        <v>36</v>
      </c>
    </row>
    <row r="24" spans="2:14" ht="60.75">
      <c r="B24" s="6">
        <v>17</v>
      </c>
      <c r="C24" s="7" t="s">
        <v>51</v>
      </c>
      <c r="D24" s="8">
        <v>1980000</v>
      </c>
      <c r="E24" s="8">
        <v>1974000</v>
      </c>
      <c r="F24" s="17" t="s">
        <v>34</v>
      </c>
      <c r="G24" s="8"/>
      <c r="H24" s="11">
        <f t="shared" si="0"/>
        <v>0</v>
      </c>
      <c r="I24" s="8">
        <v>1980000</v>
      </c>
      <c r="J24" s="8">
        <v>6000</v>
      </c>
      <c r="K24" s="6" t="s">
        <v>35</v>
      </c>
      <c r="L24" s="6" t="s">
        <v>15</v>
      </c>
      <c r="N24" s="14" t="s">
        <v>36</v>
      </c>
    </row>
    <row r="25" spans="2:14" ht="40.5">
      <c r="B25" s="6">
        <v>18</v>
      </c>
      <c r="C25" s="7" t="s">
        <v>52</v>
      </c>
      <c r="D25" s="8">
        <v>1995000</v>
      </c>
      <c r="E25" s="8">
        <v>1993000</v>
      </c>
      <c r="F25" s="17" t="s">
        <v>34</v>
      </c>
      <c r="G25" s="8"/>
      <c r="H25" s="11">
        <f t="shared" si="0"/>
        <v>0</v>
      </c>
      <c r="I25" s="8">
        <v>1995000</v>
      </c>
      <c r="J25" s="8">
        <v>2000</v>
      </c>
      <c r="K25" s="6" t="s">
        <v>35</v>
      </c>
      <c r="L25" s="6" t="s">
        <v>15</v>
      </c>
      <c r="N25" s="14" t="s">
        <v>36</v>
      </c>
    </row>
    <row r="26" spans="2:14" ht="60.75">
      <c r="B26" s="6">
        <v>19</v>
      </c>
      <c r="C26" s="7" t="s">
        <v>53</v>
      </c>
      <c r="D26" s="8">
        <v>1975000</v>
      </c>
      <c r="E26" s="8">
        <v>1973000</v>
      </c>
      <c r="F26" s="17" t="s">
        <v>54</v>
      </c>
      <c r="G26" s="8"/>
      <c r="H26" s="11">
        <f t="shared" si="0"/>
        <v>0</v>
      </c>
      <c r="I26" s="8">
        <v>1975000</v>
      </c>
      <c r="J26" s="8">
        <v>2000</v>
      </c>
      <c r="K26" s="6" t="s">
        <v>35</v>
      </c>
      <c r="L26" s="6" t="s">
        <v>15</v>
      </c>
      <c r="N26" s="14" t="s">
        <v>36</v>
      </c>
    </row>
    <row r="27" spans="2:14" ht="60.75">
      <c r="B27" s="6">
        <v>20</v>
      </c>
      <c r="C27" s="7" t="s">
        <v>55</v>
      </c>
      <c r="D27" s="8">
        <v>7938000</v>
      </c>
      <c r="E27" s="8">
        <v>7913000</v>
      </c>
      <c r="F27" s="17" t="s">
        <v>43</v>
      </c>
      <c r="G27" s="8">
        <v>4747800</v>
      </c>
      <c r="H27" s="11">
        <f t="shared" si="0"/>
        <v>59.811035525321238</v>
      </c>
      <c r="I27" s="8">
        <v>3190200</v>
      </c>
      <c r="J27" s="8"/>
      <c r="K27" s="6" t="s">
        <v>35</v>
      </c>
      <c r="L27" s="6" t="s">
        <v>15</v>
      </c>
      <c r="N27" s="14" t="s">
        <v>36</v>
      </c>
    </row>
    <row r="28" spans="2:14" ht="60.75">
      <c r="B28" s="6">
        <v>21</v>
      </c>
      <c r="C28" s="7" t="s">
        <v>56</v>
      </c>
      <c r="D28" s="8">
        <v>3400000</v>
      </c>
      <c r="E28" s="8">
        <v>3400000</v>
      </c>
      <c r="F28" s="17" t="s">
        <v>57</v>
      </c>
      <c r="G28" s="8">
        <v>714000</v>
      </c>
      <c r="H28" s="11">
        <f t="shared" si="0"/>
        <v>21</v>
      </c>
      <c r="I28" s="8">
        <v>2686000</v>
      </c>
      <c r="J28" s="8">
        <v>0</v>
      </c>
      <c r="K28" s="6" t="s">
        <v>58</v>
      </c>
      <c r="L28" s="12" t="s">
        <v>36</v>
      </c>
      <c r="N28" s="14">
        <v>7148526</v>
      </c>
    </row>
    <row r="29" spans="2:14" ht="60.75">
      <c r="B29" s="6">
        <v>22</v>
      </c>
      <c r="C29" s="7" t="s">
        <v>59</v>
      </c>
      <c r="D29" s="8">
        <v>2758000</v>
      </c>
      <c r="E29" s="8">
        <v>2758000</v>
      </c>
      <c r="F29" s="17" t="s">
        <v>60</v>
      </c>
      <c r="G29" s="8">
        <v>2758000</v>
      </c>
      <c r="H29" s="11">
        <f t="shared" si="0"/>
        <v>100</v>
      </c>
      <c r="I29" s="8">
        <v>0</v>
      </c>
      <c r="J29" s="8">
        <v>0</v>
      </c>
      <c r="K29" s="6" t="s">
        <v>58</v>
      </c>
      <c r="L29" s="12" t="s">
        <v>24</v>
      </c>
      <c r="N29" s="14">
        <v>4747800</v>
      </c>
    </row>
    <row r="30" spans="2:14" ht="60.75">
      <c r="B30" s="6">
        <v>23</v>
      </c>
      <c r="C30" s="7" t="s">
        <v>61</v>
      </c>
      <c r="D30" s="8">
        <v>2509000</v>
      </c>
      <c r="E30" s="8">
        <v>2509000</v>
      </c>
      <c r="F30" s="17" t="s">
        <v>62</v>
      </c>
      <c r="G30" s="8">
        <v>2509000</v>
      </c>
      <c r="H30" s="11">
        <f t="shared" si="0"/>
        <v>100</v>
      </c>
      <c r="I30" s="8">
        <v>0</v>
      </c>
      <c r="J30" s="8">
        <v>0</v>
      </c>
      <c r="K30" s="6" t="s">
        <v>58</v>
      </c>
      <c r="L30" s="12" t="s">
        <v>24</v>
      </c>
      <c r="N30" s="14">
        <v>1715160</v>
      </c>
    </row>
    <row r="31" spans="2:14" ht="40.5">
      <c r="B31" s="6">
        <v>24</v>
      </c>
      <c r="C31" s="7" t="s">
        <v>63</v>
      </c>
      <c r="D31" s="8">
        <v>8759900</v>
      </c>
      <c r="E31" s="8">
        <v>7929280</v>
      </c>
      <c r="F31" s="17" t="s">
        <v>64</v>
      </c>
      <c r="G31" s="8">
        <v>7929280</v>
      </c>
      <c r="H31" s="11">
        <f t="shared" si="0"/>
        <v>90.517928286852595</v>
      </c>
      <c r="I31" s="8">
        <v>830620</v>
      </c>
      <c r="J31" s="8">
        <v>830620</v>
      </c>
      <c r="K31" s="6" t="s">
        <v>58</v>
      </c>
      <c r="L31" s="12" t="s">
        <v>24</v>
      </c>
      <c r="N31" s="14">
        <v>256200</v>
      </c>
    </row>
    <row r="32" spans="2:14" ht="60.75">
      <c r="B32" s="6">
        <v>25</v>
      </c>
      <c r="C32" s="7" t="s">
        <v>65</v>
      </c>
      <c r="D32" s="8">
        <v>2460000</v>
      </c>
      <c r="E32" s="8">
        <v>2460000</v>
      </c>
      <c r="F32" s="17" t="s">
        <v>66</v>
      </c>
      <c r="G32" s="8"/>
      <c r="H32" s="11">
        <f t="shared" si="0"/>
        <v>0</v>
      </c>
      <c r="I32" s="8">
        <v>2460000</v>
      </c>
      <c r="J32" s="8">
        <v>0</v>
      </c>
      <c r="K32" s="6" t="s">
        <v>58</v>
      </c>
      <c r="L32" s="12" t="s">
        <v>36</v>
      </c>
      <c r="N32" s="14">
        <v>496000</v>
      </c>
    </row>
    <row r="33" spans="2:14" ht="81">
      <c r="B33" s="6">
        <v>26</v>
      </c>
      <c r="C33" s="7" t="s">
        <v>67</v>
      </c>
      <c r="D33" s="8">
        <v>7350300</v>
      </c>
      <c r="E33" s="8">
        <v>7350000</v>
      </c>
      <c r="F33" s="17" t="s">
        <v>68</v>
      </c>
      <c r="G33" s="8"/>
      <c r="H33" s="11">
        <f t="shared" si="0"/>
        <v>0</v>
      </c>
      <c r="I33" s="8">
        <v>7350300</v>
      </c>
      <c r="J33" s="8">
        <v>300</v>
      </c>
      <c r="K33" s="6" t="s">
        <v>58</v>
      </c>
      <c r="L33" s="12" t="s">
        <v>36</v>
      </c>
      <c r="N33" s="14">
        <v>368000</v>
      </c>
    </row>
    <row r="34" spans="2:14" ht="60.75">
      <c r="B34" s="6">
        <v>27</v>
      </c>
      <c r="C34" s="7" t="s">
        <v>69</v>
      </c>
      <c r="D34" s="8">
        <v>1914000</v>
      </c>
      <c r="E34" s="8"/>
      <c r="F34" s="17"/>
      <c r="G34" s="8"/>
      <c r="H34" s="11">
        <f t="shared" si="0"/>
        <v>0</v>
      </c>
      <c r="I34" s="8">
        <v>1914000</v>
      </c>
      <c r="J34" s="8"/>
      <c r="K34" s="6" t="s">
        <v>58</v>
      </c>
      <c r="L34" s="12" t="s">
        <v>26</v>
      </c>
      <c r="N34" s="14">
        <v>1746155.28</v>
      </c>
    </row>
    <row r="35" spans="2:14" ht="60.75">
      <c r="B35" s="6">
        <v>28</v>
      </c>
      <c r="C35" s="7" t="s">
        <v>70</v>
      </c>
      <c r="D35" s="8">
        <v>740800</v>
      </c>
      <c r="E35" s="8"/>
      <c r="F35" s="17"/>
      <c r="G35" s="8"/>
      <c r="H35" s="11">
        <f t="shared" si="0"/>
        <v>0</v>
      </c>
      <c r="I35" s="8">
        <v>740800</v>
      </c>
      <c r="J35" s="8"/>
      <c r="K35" s="6" t="s">
        <v>58</v>
      </c>
      <c r="L35" s="12" t="s">
        <v>71</v>
      </c>
      <c r="N35" s="14">
        <f>SUM(N3:N34)</f>
        <v>34113341.280000001</v>
      </c>
    </row>
    <row r="36" spans="2:14" ht="60.75">
      <c r="B36" s="6">
        <v>29</v>
      </c>
      <c r="C36" s="19" t="s">
        <v>72</v>
      </c>
      <c r="D36" s="8">
        <v>1892900</v>
      </c>
      <c r="E36" s="19"/>
      <c r="F36" s="19"/>
      <c r="G36" s="19"/>
      <c r="H36" s="11">
        <f t="shared" si="0"/>
        <v>0</v>
      </c>
      <c r="I36" s="8">
        <v>1892900</v>
      </c>
      <c r="J36" s="19"/>
      <c r="K36" s="6" t="s">
        <v>58</v>
      </c>
      <c r="L36" s="12" t="s">
        <v>26</v>
      </c>
    </row>
    <row r="37" spans="2:14" ht="60.75">
      <c r="B37" s="6">
        <v>30</v>
      </c>
      <c r="C37" s="19" t="s">
        <v>73</v>
      </c>
      <c r="D37" s="8">
        <v>1972000</v>
      </c>
      <c r="E37" s="19"/>
      <c r="F37" s="19"/>
      <c r="G37" s="19"/>
      <c r="H37" s="11">
        <f t="shared" si="0"/>
        <v>0</v>
      </c>
      <c r="I37" s="8">
        <v>1972000</v>
      </c>
      <c r="J37" s="19"/>
      <c r="K37" s="6" t="s">
        <v>58</v>
      </c>
      <c r="L37" s="12" t="s">
        <v>26</v>
      </c>
    </row>
    <row r="38" spans="2:14" ht="60.75">
      <c r="B38" s="6">
        <v>31</v>
      </c>
      <c r="C38" s="7" t="s">
        <v>74</v>
      </c>
      <c r="D38" s="8">
        <v>1484000</v>
      </c>
      <c r="E38" s="8"/>
      <c r="F38" s="17"/>
      <c r="G38" s="8"/>
      <c r="H38" s="11">
        <f t="shared" si="0"/>
        <v>0</v>
      </c>
      <c r="I38" s="8">
        <v>1484000</v>
      </c>
      <c r="J38" s="8"/>
      <c r="K38" s="6" t="s">
        <v>58</v>
      </c>
      <c r="L38" s="12" t="s">
        <v>71</v>
      </c>
    </row>
    <row r="39" spans="2:14" ht="60.75">
      <c r="B39" s="6">
        <v>32</v>
      </c>
      <c r="C39" s="7" t="s">
        <v>75</v>
      </c>
      <c r="D39" s="8">
        <v>1996000</v>
      </c>
      <c r="E39" s="8"/>
      <c r="F39" s="17"/>
      <c r="G39" s="8"/>
      <c r="H39" s="11">
        <f t="shared" si="0"/>
        <v>0</v>
      </c>
      <c r="I39" s="8">
        <v>1996000</v>
      </c>
      <c r="J39" s="8"/>
      <c r="K39" s="6" t="s">
        <v>58</v>
      </c>
      <c r="L39" s="12" t="s">
        <v>71</v>
      </c>
    </row>
    <row r="40" spans="2:14" ht="60.75">
      <c r="B40" s="6">
        <v>33</v>
      </c>
      <c r="C40" s="7" t="s">
        <v>76</v>
      </c>
      <c r="D40" s="8">
        <v>10400000</v>
      </c>
      <c r="E40" s="8">
        <v>10400000</v>
      </c>
      <c r="F40" s="17" t="s">
        <v>77</v>
      </c>
      <c r="G40" s="8"/>
      <c r="H40" s="11">
        <f t="shared" si="0"/>
        <v>0</v>
      </c>
      <c r="I40" s="8">
        <v>10400000</v>
      </c>
      <c r="J40" s="8">
        <v>0</v>
      </c>
      <c r="K40" s="6" t="s">
        <v>78</v>
      </c>
      <c r="L40" s="6" t="s">
        <v>15</v>
      </c>
    </row>
    <row r="41" spans="2:14" ht="60.75">
      <c r="B41" s="6">
        <v>34</v>
      </c>
      <c r="C41" s="7" t="s">
        <v>79</v>
      </c>
      <c r="D41" s="8">
        <v>7730000</v>
      </c>
      <c r="E41" s="8">
        <v>7730000</v>
      </c>
      <c r="F41" s="17" t="s">
        <v>80</v>
      </c>
      <c r="G41" s="8">
        <v>1546000</v>
      </c>
      <c r="H41" s="11">
        <f t="shared" si="0"/>
        <v>20</v>
      </c>
      <c r="I41" s="8">
        <v>6184000</v>
      </c>
      <c r="J41" s="8">
        <v>0</v>
      </c>
      <c r="K41" s="6" t="s">
        <v>78</v>
      </c>
      <c r="L41" s="6" t="s">
        <v>15</v>
      </c>
    </row>
    <row r="42" spans="2:14" ht="121.5">
      <c r="B42" s="6">
        <v>35</v>
      </c>
      <c r="C42" s="7" t="s">
        <v>81</v>
      </c>
      <c r="D42" s="8">
        <v>2000000</v>
      </c>
      <c r="E42" s="8">
        <v>2000000</v>
      </c>
      <c r="F42" s="17" t="s">
        <v>82</v>
      </c>
      <c r="G42" s="8">
        <v>600000</v>
      </c>
      <c r="H42" s="11">
        <f t="shared" si="0"/>
        <v>30</v>
      </c>
      <c r="I42" s="8">
        <v>1400000</v>
      </c>
      <c r="J42" s="8">
        <v>0</v>
      </c>
      <c r="K42" s="6" t="s">
        <v>78</v>
      </c>
      <c r="L42" s="6" t="s">
        <v>15</v>
      </c>
    </row>
    <row r="43" spans="2:14" ht="60.75">
      <c r="B43" s="6">
        <v>36</v>
      </c>
      <c r="C43" s="7" t="s">
        <v>83</v>
      </c>
      <c r="D43" s="8">
        <v>1562000</v>
      </c>
      <c r="E43" s="8"/>
      <c r="F43" s="17"/>
      <c r="G43" s="8"/>
      <c r="H43" s="11">
        <f t="shared" si="0"/>
        <v>0</v>
      </c>
      <c r="I43" s="8">
        <v>1562000</v>
      </c>
      <c r="J43" s="8"/>
      <c r="K43" s="6" t="s">
        <v>78</v>
      </c>
      <c r="L43" s="6" t="s">
        <v>15</v>
      </c>
    </row>
    <row r="44" spans="2:14" ht="60.75">
      <c r="B44" s="6">
        <v>37</v>
      </c>
      <c r="C44" s="7" t="s">
        <v>84</v>
      </c>
      <c r="D44" s="8">
        <v>994000</v>
      </c>
      <c r="E44" s="8"/>
      <c r="F44" s="17"/>
      <c r="G44" s="8"/>
      <c r="H44" s="11">
        <f t="shared" si="0"/>
        <v>0</v>
      </c>
      <c r="I44" s="8">
        <v>994000</v>
      </c>
      <c r="J44" s="8"/>
      <c r="K44" s="6" t="s">
        <v>78</v>
      </c>
      <c r="L44" s="6" t="s">
        <v>15</v>
      </c>
    </row>
    <row r="45" spans="2:14" ht="40.5">
      <c r="B45" s="6">
        <v>38</v>
      </c>
      <c r="C45" s="7" t="s">
        <v>85</v>
      </c>
      <c r="D45" s="8">
        <v>1486000</v>
      </c>
      <c r="E45" s="8"/>
      <c r="F45" s="17"/>
      <c r="G45" s="8"/>
      <c r="H45" s="11">
        <f t="shared" si="0"/>
        <v>0</v>
      </c>
      <c r="I45" s="8">
        <v>1486000</v>
      </c>
      <c r="J45" s="8"/>
      <c r="K45" s="6" t="s">
        <v>78</v>
      </c>
      <c r="L45" s="6" t="s">
        <v>15</v>
      </c>
    </row>
    <row r="46" spans="2:14" ht="60.75">
      <c r="B46" s="6">
        <v>39</v>
      </c>
      <c r="C46" s="7" t="s">
        <v>86</v>
      </c>
      <c r="D46" s="8">
        <v>1497000</v>
      </c>
      <c r="E46" s="8"/>
      <c r="F46" s="17"/>
      <c r="G46" s="8"/>
      <c r="H46" s="11">
        <f t="shared" si="0"/>
        <v>0</v>
      </c>
      <c r="I46" s="8">
        <v>1497000</v>
      </c>
      <c r="J46" s="8"/>
      <c r="K46" s="6" t="s">
        <v>78</v>
      </c>
      <c r="L46" s="6" t="s">
        <v>15</v>
      </c>
    </row>
    <row r="47" spans="2:14" ht="81">
      <c r="B47" s="6">
        <v>40</v>
      </c>
      <c r="C47" s="7" t="s">
        <v>87</v>
      </c>
      <c r="D47" s="8">
        <v>3689360</v>
      </c>
      <c r="E47" s="8">
        <v>3689360</v>
      </c>
      <c r="F47" s="17" t="s">
        <v>88</v>
      </c>
      <c r="G47" s="8"/>
      <c r="H47" s="11">
        <f t="shared" si="0"/>
        <v>0</v>
      </c>
      <c r="I47" s="8">
        <v>3689360</v>
      </c>
      <c r="J47" s="8">
        <v>0</v>
      </c>
      <c r="K47" s="6" t="s">
        <v>89</v>
      </c>
      <c r="L47" s="6" t="s">
        <v>15</v>
      </c>
    </row>
    <row r="48" spans="2:14" ht="81">
      <c r="B48" s="6">
        <v>41</v>
      </c>
      <c r="C48" s="7" t="s">
        <v>90</v>
      </c>
      <c r="D48" s="8">
        <v>3968000</v>
      </c>
      <c r="E48" s="8">
        <v>3968000</v>
      </c>
      <c r="F48" s="17" t="s">
        <v>91</v>
      </c>
      <c r="G48" s="8"/>
      <c r="H48" s="11">
        <f t="shared" si="0"/>
        <v>0</v>
      </c>
      <c r="I48" s="8">
        <v>3968000</v>
      </c>
      <c r="J48" s="8">
        <v>0</v>
      </c>
      <c r="K48" s="6" t="s">
        <v>89</v>
      </c>
      <c r="L48" s="6" t="s">
        <v>15</v>
      </c>
    </row>
    <row r="49" spans="2:12" ht="81">
      <c r="B49" s="6">
        <v>42</v>
      </c>
      <c r="C49" s="7" t="s">
        <v>92</v>
      </c>
      <c r="D49" s="8">
        <v>3500000</v>
      </c>
      <c r="E49" s="8">
        <v>3500000</v>
      </c>
      <c r="F49" s="17" t="s">
        <v>91</v>
      </c>
      <c r="G49" s="8"/>
      <c r="H49" s="11">
        <f t="shared" si="0"/>
        <v>0</v>
      </c>
      <c r="I49" s="8">
        <v>3500000</v>
      </c>
      <c r="J49" s="8">
        <v>0</v>
      </c>
      <c r="K49" s="6" t="s">
        <v>89</v>
      </c>
      <c r="L49" s="6" t="s">
        <v>15</v>
      </c>
    </row>
    <row r="50" spans="2:12" ht="60.75">
      <c r="B50" s="6">
        <v>43</v>
      </c>
      <c r="C50" s="7" t="s">
        <v>93</v>
      </c>
      <c r="D50" s="8">
        <v>3014640</v>
      </c>
      <c r="E50" s="8">
        <v>2968000</v>
      </c>
      <c r="F50" s="17" t="s">
        <v>94</v>
      </c>
      <c r="G50" s="8"/>
      <c r="H50" s="11">
        <f t="shared" si="0"/>
        <v>0</v>
      </c>
      <c r="I50" s="8">
        <v>3014640</v>
      </c>
      <c r="J50" s="8">
        <v>46640</v>
      </c>
      <c r="K50" s="6" t="s">
        <v>89</v>
      </c>
      <c r="L50" s="6" t="s">
        <v>15</v>
      </c>
    </row>
    <row r="51" spans="2:12" ht="81">
      <c r="B51" s="6">
        <v>44</v>
      </c>
      <c r="C51" s="7" t="s">
        <v>95</v>
      </c>
      <c r="D51" s="8">
        <v>6500000</v>
      </c>
      <c r="E51" s="8">
        <v>6500000</v>
      </c>
      <c r="F51" s="17" t="s">
        <v>96</v>
      </c>
      <c r="G51" s="8"/>
      <c r="H51" s="11">
        <f t="shared" si="0"/>
        <v>0</v>
      </c>
      <c r="I51" s="8">
        <v>6500000</v>
      </c>
      <c r="J51" s="8">
        <v>0</v>
      </c>
      <c r="K51" s="6" t="s">
        <v>89</v>
      </c>
      <c r="L51" s="6" t="s">
        <v>15</v>
      </c>
    </row>
    <row r="52" spans="2:12" ht="60.75">
      <c r="B52" s="6">
        <v>45</v>
      </c>
      <c r="C52" s="7" t="s">
        <v>97</v>
      </c>
      <c r="D52" s="8">
        <v>7440000</v>
      </c>
      <c r="E52" s="8"/>
      <c r="F52" s="17"/>
      <c r="G52" s="8"/>
      <c r="H52" s="11">
        <f t="shared" si="0"/>
        <v>0</v>
      </c>
      <c r="I52" s="8">
        <v>7440000</v>
      </c>
      <c r="J52" s="8"/>
      <c r="K52" s="6" t="s">
        <v>89</v>
      </c>
      <c r="L52" s="12" t="s">
        <v>98</v>
      </c>
    </row>
    <row r="53" spans="2:12" ht="60.75">
      <c r="B53" s="6">
        <v>46</v>
      </c>
      <c r="C53" s="7" t="s">
        <v>99</v>
      </c>
      <c r="D53" s="8">
        <v>1700000</v>
      </c>
      <c r="E53" s="8"/>
      <c r="F53" s="17"/>
      <c r="G53" s="8"/>
      <c r="H53" s="11">
        <f t="shared" si="0"/>
        <v>0</v>
      </c>
      <c r="I53" s="8">
        <v>1700000</v>
      </c>
      <c r="J53" s="8"/>
      <c r="K53" s="6" t="s">
        <v>89</v>
      </c>
      <c r="L53" s="12" t="s">
        <v>98</v>
      </c>
    </row>
    <row r="54" spans="2:12" ht="60.75">
      <c r="B54" s="6">
        <v>47</v>
      </c>
      <c r="C54" s="7" t="s">
        <v>100</v>
      </c>
      <c r="D54" s="8">
        <v>1768000</v>
      </c>
      <c r="E54" s="8">
        <v>1768000</v>
      </c>
      <c r="F54" s="8" t="s">
        <v>101</v>
      </c>
      <c r="G54" s="8">
        <v>1768000</v>
      </c>
      <c r="H54" s="11">
        <f t="shared" si="0"/>
        <v>100</v>
      </c>
      <c r="I54" s="8">
        <v>0</v>
      </c>
      <c r="J54" s="8">
        <v>0</v>
      </c>
      <c r="K54" s="6" t="s">
        <v>102</v>
      </c>
      <c r="L54" s="6" t="s">
        <v>24</v>
      </c>
    </row>
    <row r="55" spans="2:12" ht="60.75">
      <c r="B55" s="6">
        <v>48</v>
      </c>
      <c r="C55" s="7" t="s">
        <v>103</v>
      </c>
      <c r="D55" s="8">
        <v>1760000</v>
      </c>
      <c r="E55" s="8">
        <v>1760000</v>
      </c>
      <c r="F55" s="8" t="s">
        <v>101</v>
      </c>
      <c r="G55" s="8">
        <v>1760000</v>
      </c>
      <c r="H55" s="11">
        <f t="shared" si="0"/>
        <v>100</v>
      </c>
      <c r="I55" s="8">
        <v>0</v>
      </c>
      <c r="J55" s="8">
        <v>0</v>
      </c>
      <c r="K55" s="6" t="s">
        <v>102</v>
      </c>
      <c r="L55" s="6" t="s">
        <v>24</v>
      </c>
    </row>
    <row r="56" spans="2:12" ht="60.75">
      <c r="B56" s="6">
        <v>49</v>
      </c>
      <c r="C56" s="7" t="s">
        <v>104</v>
      </c>
      <c r="D56" s="8">
        <v>1412000</v>
      </c>
      <c r="E56" s="8">
        <v>1412000</v>
      </c>
      <c r="F56" s="8" t="s">
        <v>101</v>
      </c>
      <c r="G56" s="8">
        <v>1412000</v>
      </c>
      <c r="H56" s="11">
        <f t="shared" si="0"/>
        <v>100</v>
      </c>
      <c r="I56" s="8">
        <v>0</v>
      </c>
      <c r="J56" s="8">
        <v>0</v>
      </c>
      <c r="K56" s="6" t="s">
        <v>102</v>
      </c>
      <c r="L56" s="6" t="s">
        <v>24</v>
      </c>
    </row>
    <row r="57" spans="2:12" ht="81">
      <c r="B57" s="6">
        <v>50</v>
      </c>
      <c r="C57" s="7" t="s">
        <v>105</v>
      </c>
      <c r="D57" s="8">
        <v>1650000</v>
      </c>
      <c r="E57" s="8">
        <v>1650000</v>
      </c>
      <c r="F57" s="8" t="s">
        <v>101</v>
      </c>
      <c r="G57" s="8">
        <v>1650000</v>
      </c>
      <c r="H57" s="11">
        <f t="shared" si="0"/>
        <v>100</v>
      </c>
      <c r="I57" s="8">
        <v>0</v>
      </c>
      <c r="J57" s="8">
        <v>0</v>
      </c>
      <c r="K57" s="6" t="s">
        <v>102</v>
      </c>
      <c r="L57" s="6" t="s">
        <v>24</v>
      </c>
    </row>
    <row r="58" spans="2:12" ht="60.75">
      <c r="B58" s="6">
        <v>51</v>
      </c>
      <c r="C58" s="7" t="s">
        <v>106</v>
      </c>
      <c r="D58" s="8">
        <v>1650000</v>
      </c>
      <c r="E58" s="8">
        <v>1650000</v>
      </c>
      <c r="F58" s="8" t="s">
        <v>101</v>
      </c>
      <c r="G58" s="8">
        <v>1650000</v>
      </c>
      <c r="H58" s="11">
        <f t="shared" si="0"/>
        <v>100</v>
      </c>
      <c r="I58" s="8">
        <v>0</v>
      </c>
      <c r="J58" s="8">
        <v>0</v>
      </c>
      <c r="K58" s="6" t="s">
        <v>102</v>
      </c>
      <c r="L58" s="6" t="s">
        <v>24</v>
      </c>
    </row>
    <row r="59" spans="2:12" ht="60.75">
      <c r="B59" s="6">
        <v>52</v>
      </c>
      <c r="C59" s="7" t="s">
        <v>107</v>
      </c>
      <c r="D59" s="8">
        <v>1665000</v>
      </c>
      <c r="E59" s="8">
        <v>1665000</v>
      </c>
      <c r="F59" s="8" t="s">
        <v>108</v>
      </c>
      <c r="G59" s="8">
        <v>1665000</v>
      </c>
      <c r="H59" s="11">
        <f t="shared" si="0"/>
        <v>100</v>
      </c>
      <c r="I59" s="8">
        <v>0</v>
      </c>
      <c r="J59" s="8">
        <v>0</v>
      </c>
      <c r="K59" s="6" t="s">
        <v>102</v>
      </c>
      <c r="L59" s="6" t="s">
        <v>24</v>
      </c>
    </row>
    <row r="60" spans="2:12" ht="81">
      <c r="B60" s="6">
        <v>53</v>
      </c>
      <c r="C60" s="7" t="s">
        <v>109</v>
      </c>
      <c r="D60" s="8">
        <v>1066000</v>
      </c>
      <c r="E60" s="20">
        <v>1066000</v>
      </c>
      <c r="F60" s="17" t="s">
        <v>110</v>
      </c>
      <c r="G60" s="8">
        <v>1066000</v>
      </c>
      <c r="H60" s="11">
        <f t="shared" si="0"/>
        <v>100</v>
      </c>
      <c r="I60" s="8">
        <v>0</v>
      </c>
      <c r="J60" s="8">
        <v>0</v>
      </c>
      <c r="K60" s="6" t="s">
        <v>102</v>
      </c>
      <c r="L60" s="6" t="s">
        <v>24</v>
      </c>
    </row>
    <row r="61" spans="2:12" ht="81">
      <c r="B61" s="6">
        <v>54</v>
      </c>
      <c r="C61" s="7" t="s">
        <v>111</v>
      </c>
      <c r="D61" s="8">
        <v>1540000</v>
      </c>
      <c r="E61" s="8">
        <v>1540000</v>
      </c>
      <c r="F61" s="17" t="s">
        <v>112</v>
      </c>
      <c r="G61" s="8">
        <v>1540000</v>
      </c>
      <c r="H61" s="11">
        <f t="shared" si="0"/>
        <v>100</v>
      </c>
      <c r="I61" s="8">
        <v>0</v>
      </c>
      <c r="J61" s="8">
        <v>0</v>
      </c>
      <c r="K61" s="6" t="s">
        <v>102</v>
      </c>
      <c r="L61" s="6" t="s">
        <v>24</v>
      </c>
    </row>
    <row r="62" spans="2:12" ht="60.75">
      <c r="B62" s="6">
        <v>55</v>
      </c>
      <c r="C62" s="7" t="s">
        <v>113</v>
      </c>
      <c r="D62" s="8">
        <v>1248000</v>
      </c>
      <c r="E62" s="8">
        <v>1248000</v>
      </c>
      <c r="F62" s="17" t="s">
        <v>114</v>
      </c>
      <c r="G62" s="8">
        <v>1248000</v>
      </c>
      <c r="H62" s="11">
        <f t="shared" si="0"/>
        <v>100</v>
      </c>
      <c r="I62" s="8">
        <v>0</v>
      </c>
      <c r="J62" s="8">
        <v>0</v>
      </c>
      <c r="K62" s="6" t="s">
        <v>102</v>
      </c>
      <c r="L62" s="6" t="s">
        <v>24</v>
      </c>
    </row>
    <row r="63" spans="2:12" ht="60.75">
      <c r="B63" s="6">
        <v>56</v>
      </c>
      <c r="C63" s="7" t="s">
        <v>115</v>
      </c>
      <c r="D63" s="8">
        <v>1784100</v>
      </c>
      <c r="E63" s="8">
        <v>1784100</v>
      </c>
      <c r="F63" s="17" t="s">
        <v>116</v>
      </c>
      <c r="G63" s="8">
        <v>1784100</v>
      </c>
      <c r="H63" s="11">
        <f t="shared" si="0"/>
        <v>100</v>
      </c>
      <c r="I63" s="8">
        <v>0</v>
      </c>
      <c r="J63" s="8">
        <v>0</v>
      </c>
      <c r="K63" s="6" t="s">
        <v>102</v>
      </c>
      <c r="L63" s="6" t="s">
        <v>24</v>
      </c>
    </row>
    <row r="64" spans="2:12" ht="81">
      <c r="B64" s="6">
        <v>57</v>
      </c>
      <c r="C64" s="7" t="s">
        <v>117</v>
      </c>
      <c r="D64" s="8">
        <v>1787500</v>
      </c>
      <c r="E64" s="8">
        <v>1787500</v>
      </c>
      <c r="F64" s="17" t="s">
        <v>116</v>
      </c>
      <c r="G64" s="8">
        <v>1787500</v>
      </c>
      <c r="H64" s="11">
        <f t="shared" si="0"/>
        <v>100</v>
      </c>
      <c r="I64" s="8">
        <v>0</v>
      </c>
      <c r="J64" s="8">
        <v>0</v>
      </c>
      <c r="K64" s="6" t="s">
        <v>102</v>
      </c>
      <c r="L64" s="6" t="s">
        <v>24</v>
      </c>
    </row>
    <row r="65" spans="2:13" ht="60.75">
      <c r="B65" s="6">
        <v>58</v>
      </c>
      <c r="C65" s="7" t="s">
        <v>118</v>
      </c>
      <c r="D65" s="8">
        <v>697000</v>
      </c>
      <c r="E65" s="8">
        <v>697000</v>
      </c>
      <c r="F65" s="8" t="s">
        <v>119</v>
      </c>
      <c r="G65" s="8">
        <v>697000</v>
      </c>
      <c r="H65" s="11">
        <f t="shared" si="0"/>
        <v>100</v>
      </c>
      <c r="I65" s="8">
        <v>0</v>
      </c>
      <c r="J65" s="8">
        <v>0</v>
      </c>
      <c r="K65" s="6" t="s">
        <v>102</v>
      </c>
      <c r="L65" s="6" t="s">
        <v>24</v>
      </c>
    </row>
    <row r="66" spans="2:13" ht="121.5">
      <c r="B66" s="6">
        <v>59</v>
      </c>
      <c r="C66" s="7" t="s">
        <v>120</v>
      </c>
      <c r="D66" s="8">
        <v>955000</v>
      </c>
      <c r="E66" s="8">
        <v>955000</v>
      </c>
      <c r="F66" s="17" t="s">
        <v>116</v>
      </c>
      <c r="G66" s="8">
        <v>955000</v>
      </c>
      <c r="H66" s="11">
        <f t="shared" si="0"/>
        <v>100</v>
      </c>
      <c r="I66" s="8">
        <v>0</v>
      </c>
      <c r="J66" s="8">
        <v>0</v>
      </c>
      <c r="K66" s="6" t="s">
        <v>102</v>
      </c>
      <c r="L66" s="6" t="s">
        <v>24</v>
      </c>
    </row>
    <row r="67" spans="2:13" ht="81">
      <c r="B67" s="6">
        <v>60</v>
      </c>
      <c r="C67" s="7" t="s">
        <v>121</v>
      </c>
      <c r="D67" s="8">
        <v>3328500</v>
      </c>
      <c r="E67" s="8">
        <v>3300000</v>
      </c>
      <c r="F67" s="17" t="s">
        <v>122</v>
      </c>
      <c r="G67" s="8"/>
      <c r="H67" s="11">
        <f t="shared" si="0"/>
        <v>0</v>
      </c>
      <c r="I67" s="8">
        <v>3328500</v>
      </c>
      <c r="J67" s="8">
        <v>28500</v>
      </c>
      <c r="K67" s="6" t="s">
        <v>102</v>
      </c>
      <c r="L67" s="6" t="s">
        <v>15</v>
      </c>
    </row>
    <row r="68" spans="2:13" ht="81">
      <c r="B68" s="6">
        <v>61</v>
      </c>
      <c r="C68" s="7" t="s">
        <v>123</v>
      </c>
      <c r="D68" s="8">
        <v>1159000</v>
      </c>
      <c r="E68" s="8">
        <v>1159000</v>
      </c>
      <c r="F68" s="17" t="s">
        <v>116</v>
      </c>
      <c r="G68" s="8">
        <v>1159000</v>
      </c>
      <c r="H68" s="11">
        <f t="shared" si="0"/>
        <v>100</v>
      </c>
      <c r="I68" s="8">
        <v>0</v>
      </c>
      <c r="J68" s="8">
        <v>0</v>
      </c>
      <c r="K68" s="6" t="s">
        <v>102</v>
      </c>
      <c r="L68" s="6" t="s">
        <v>24</v>
      </c>
    </row>
    <row r="69" spans="2:13" ht="60.75">
      <c r="B69" s="6">
        <v>62</v>
      </c>
      <c r="C69" s="7" t="s">
        <v>124</v>
      </c>
      <c r="D69" s="8">
        <v>1700000</v>
      </c>
      <c r="E69" s="8"/>
      <c r="F69" s="17"/>
      <c r="G69" s="8"/>
      <c r="H69" s="11">
        <f t="shared" ref="H69:H103" si="1">G69*100/D69</f>
        <v>0</v>
      </c>
      <c r="I69" s="8">
        <v>1700000</v>
      </c>
      <c r="J69" s="8"/>
      <c r="K69" s="6" t="s">
        <v>102</v>
      </c>
      <c r="L69" s="12" t="s">
        <v>71</v>
      </c>
    </row>
    <row r="70" spans="2:13" ht="60.75">
      <c r="B70" s="6">
        <v>63</v>
      </c>
      <c r="C70" s="7" t="s">
        <v>125</v>
      </c>
      <c r="D70" s="8">
        <v>14400000</v>
      </c>
      <c r="E70" s="8">
        <v>14400000</v>
      </c>
      <c r="F70" s="8" t="s">
        <v>126</v>
      </c>
      <c r="G70" s="8"/>
      <c r="H70" s="11">
        <f t="shared" si="1"/>
        <v>0</v>
      </c>
      <c r="I70" s="8">
        <v>14400000</v>
      </c>
      <c r="J70" s="8">
        <v>0</v>
      </c>
      <c r="K70" s="6" t="s">
        <v>127</v>
      </c>
      <c r="L70" s="6" t="s">
        <v>15</v>
      </c>
      <c r="M70" s="21"/>
    </row>
    <row r="71" spans="2:13" ht="101.25">
      <c r="B71" s="6">
        <v>64</v>
      </c>
      <c r="C71" s="7" t="s">
        <v>128</v>
      </c>
      <c r="D71" s="8">
        <v>1470000</v>
      </c>
      <c r="E71" s="8">
        <v>1470000</v>
      </c>
      <c r="F71" s="8" t="s">
        <v>129</v>
      </c>
      <c r="G71" s="8">
        <v>1470000</v>
      </c>
      <c r="H71" s="11">
        <f t="shared" si="1"/>
        <v>100</v>
      </c>
      <c r="I71" s="8">
        <v>0</v>
      </c>
      <c r="J71" s="8">
        <v>0</v>
      </c>
      <c r="K71" s="22" t="s">
        <v>127</v>
      </c>
      <c r="L71" s="6" t="s">
        <v>24</v>
      </c>
    </row>
    <row r="72" spans="2:13" ht="81">
      <c r="B72" s="6">
        <v>65</v>
      </c>
      <c r="C72" s="7" t="s">
        <v>130</v>
      </c>
      <c r="D72" s="8">
        <v>3206000</v>
      </c>
      <c r="E72" s="8"/>
      <c r="F72" s="17"/>
      <c r="G72" s="8"/>
      <c r="H72" s="11">
        <f t="shared" si="1"/>
        <v>0</v>
      </c>
      <c r="I72" s="8">
        <v>3206000</v>
      </c>
      <c r="J72" s="8"/>
      <c r="K72" s="22" t="s">
        <v>127</v>
      </c>
      <c r="L72" s="12" t="s">
        <v>131</v>
      </c>
    </row>
    <row r="73" spans="2:13" ht="81">
      <c r="B73" s="6">
        <v>66</v>
      </c>
      <c r="C73" s="7" t="s">
        <v>132</v>
      </c>
      <c r="D73" s="8">
        <v>11500000</v>
      </c>
      <c r="E73" s="8">
        <v>11500000</v>
      </c>
      <c r="F73" s="8" t="s">
        <v>133</v>
      </c>
      <c r="G73" s="8"/>
      <c r="H73" s="11">
        <f t="shared" si="1"/>
        <v>0</v>
      </c>
      <c r="I73" s="8">
        <v>11500000</v>
      </c>
      <c r="J73" s="8">
        <v>0</v>
      </c>
      <c r="K73" s="22" t="s">
        <v>127</v>
      </c>
      <c r="L73" s="6" t="s">
        <v>15</v>
      </c>
    </row>
    <row r="74" spans="2:13" ht="81">
      <c r="B74" s="6">
        <v>67</v>
      </c>
      <c r="C74" s="7" t="s">
        <v>134</v>
      </c>
      <c r="D74" s="8">
        <v>9250000</v>
      </c>
      <c r="E74" s="8">
        <v>9250000</v>
      </c>
      <c r="F74" s="8" t="s">
        <v>135</v>
      </c>
      <c r="G74" s="8"/>
      <c r="H74" s="11">
        <f t="shared" si="1"/>
        <v>0</v>
      </c>
      <c r="I74" s="8">
        <v>9250000</v>
      </c>
      <c r="J74" s="8">
        <v>0</v>
      </c>
      <c r="K74" s="6" t="s">
        <v>127</v>
      </c>
      <c r="L74" s="6" t="s">
        <v>15</v>
      </c>
    </row>
    <row r="75" spans="2:13" ht="101.25">
      <c r="B75" s="6">
        <v>68</v>
      </c>
      <c r="C75" s="7" t="s">
        <v>136</v>
      </c>
      <c r="D75" s="8">
        <v>7393000</v>
      </c>
      <c r="E75" s="8">
        <v>5588610</v>
      </c>
      <c r="F75" s="8" t="s">
        <v>133</v>
      </c>
      <c r="G75" s="8"/>
      <c r="H75" s="11">
        <f t="shared" si="1"/>
        <v>0</v>
      </c>
      <c r="I75" s="8">
        <v>7393000</v>
      </c>
      <c r="J75" s="8">
        <v>1804390</v>
      </c>
      <c r="K75" s="6" t="s">
        <v>127</v>
      </c>
      <c r="L75" s="6" t="s">
        <v>15</v>
      </c>
    </row>
    <row r="76" spans="2:13" ht="60.75">
      <c r="B76" s="6">
        <v>69</v>
      </c>
      <c r="C76" s="7" t="s">
        <v>137</v>
      </c>
      <c r="D76" s="8">
        <v>4450000</v>
      </c>
      <c r="E76" s="23"/>
      <c r="F76" s="23"/>
      <c r="G76" s="24"/>
      <c r="H76" s="11">
        <f t="shared" si="1"/>
        <v>0</v>
      </c>
      <c r="I76" s="8">
        <v>4450000</v>
      </c>
      <c r="J76" s="25"/>
      <c r="K76" s="6" t="s">
        <v>127</v>
      </c>
      <c r="L76" s="6" t="s">
        <v>71</v>
      </c>
    </row>
    <row r="77" spans="2:13" ht="60.75">
      <c r="B77" s="6">
        <v>70</v>
      </c>
      <c r="C77" s="7" t="s">
        <v>138</v>
      </c>
      <c r="D77" s="8">
        <v>1950000</v>
      </c>
      <c r="E77" s="23"/>
      <c r="F77" s="23"/>
      <c r="G77" s="24"/>
      <c r="H77" s="11">
        <f t="shared" si="1"/>
        <v>0</v>
      </c>
      <c r="I77" s="8">
        <v>1950000</v>
      </c>
      <c r="J77" s="25"/>
      <c r="K77" s="6" t="s">
        <v>127</v>
      </c>
      <c r="L77" s="6" t="s">
        <v>71</v>
      </c>
    </row>
    <row r="78" spans="2:13" ht="60.75">
      <c r="B78" s="6">
        <v>71</v>
      </c>
      <c r="C78" s="7" t="s">
        <v>139</v>
      </c>
      <c r="D78" s="8">
        <v>17300000</v>
      </c>
      <c r="E78" s="26">
        <v>17242431.370000001</v>
      </c>
      <c r="F78" s="23" t="s">
        <v>140</v>
      </c>
      <c r="G78" s="24"/>
      <c r="H78" s="11">
        <f t="shared" si="1"/>
        <v>0</v>
      </c>
      <c r="I78" s="8">
        <v>17300000</v>
      </c>
      <c r="J78" s="8">
        <v>57568.629999998957</v>
      </c>
      <c r="K78" s="6" t="s">
        <v>141</v>
      </c>
      <c r="L78" s="6" t="s">
        <v>15</v>
      </c>
    </row>
    <row r="79" spans="2:13" ht="81">
      <c r="B79" s="6">
        <v>72</v>
      </c>
      <c r="C79" s="7" t="s">
        <v>142</v>
      </c>
      <c r="D79" s="27">
        <v>1784000</v>
      </c>
      <c r="E79" s="27">
        <v>1779000</v>
      </c>
      <c r="F79" s="28" t="s">
        <v>143</v>
      </c>
      <c r="G79" s="29">
        <v>1779000</v>
      </c>
      <c r="H79" s="11">
        <f t="shared" si="1"/>
        <v>99.719730941704043</v>
      </c>
      <c r="I79" s="29">
        <v>5000</v>
      </c>
      <c r="J79" s="29">
        <v>5000</v>
      </c>
      <c r="K79" s="28" t="s">
        <v>141</v>
      </c>
      <c r="L79" s="6" t="s">
        <v>24</v>
      </c>
    </row>
    <row r="80" spans="2:13" ht="81">
      <c r="B80" s="6">
        <v>73</v>
      </c>
      <c r="C80" s="28" t="s">
        <v>144</v>
      </c>
      <c r="D80" s="29">
        <v>4200000</v>
      </c>
      <c r="E80" s="30"/>
      <c r="F80" s="30"/>
      <c r="G80" s="31"/>
      <c r="H80" s="11">
        <f t="shared" si="1"/>
        <v>0</v>
      </c>
      <c r="I80" s="24">
        <v>4200000</v>
      </c>
      <c r="J80" s="31"/>
      <c r="K80" s="28" t="s">
        <v>141</v>
      </c>
      <c r="L80" s="6" t="s">
        <v>71</v>
      </c>
    </row>
    <row r="81" spans="2:12" ht="81">
      <c r="B81" s="6">
        <v>74</v>
      </c>
      <c r="C81" s="28" t="s">
        <v>145</v>
      </c>
      <c r="D81" s="8">
        <v>22679000</v>
      </c>
      <c r="E81" s="26">
        <v>22679000</v>
      </c>
      <c r="F81" s="28" t="s">
        <v>146</v>
      </c>
      <c r="G81" s="32"/>
      <c r="H81" s="11">
        <f t="shared" si="1"/>
        <v>0</v>
      </c>
      <c r="I81" s="18">
        <v>22679000</v>
      </c>
      <c r="J81" s="28">
        <v>0</v>
      </c>
      <c r="K81" s="28" t="s">
        <v>147</v>
      </c>
      <c r="L81" s="6" t="s">
        <v>15</v>
      </c>
    </row>
    <row r="82" spans="2:12" ht="60.75">
      <c r="B82" s="6">
        <v>75</v>
      </c>
      <c r="C82" s="28" t="s">
        <v>148</v>
      </c>
      <c r="D82" s="26">
        <v>1992000</v>
      </c>
      <c r="E82" s="26">
        <v>1980000</v>
      </c>
      <c r="F82" s="28" t="s">
        <v>149</v>
      </c>
      <c r="G82" s="28"/>
      <c r="H82" s="11">
        <f t="shared" si="1"/>
        <v>0</v>
      </c>
      <c r="I82" s="26">
        <v>1992000</v>
      </c>
      <c r="J82" s="26">
        <v>12000</v>
      </c>
      <c r="K82" s="28" t="s">
        <v>147</v>
      </c>
      <c r="L82" s="6" t="s">
        <v>15</v>
      </c>
    </row>
    <row r="83" spans="2:12" ht="60.75">
      <c r="B83" s="6">
        <v>76</v>
      </c>
      <c r="C83" s="28" t="s">
        <v>150</v>
      </c>
      <c r="D83" s="26">
        <v>1397000</v>
      </c>
      <c r="E83" s="26"/>
      <c r="F83" s="28"/>
      <c r="G83" s="28"/>
      <c r="H83" s="11">
        <f t="shared" si="1"/>
        <v>0</v>
      </c>
      <c r="I83" s="26">
        <v>1397000</v>
      </c>
      <c r="J83" s="26"/>
      <c r="K83" s="28" t="s">
        <v>147</v>
      </c>
      <c r="L83" s="6"/>
    </row>
    <row r="84" spans="2:12" ht="81">
      <c r="B84" s="6">
        <v>77</v>
      </c>
      <c r="C84" s="28" t="s">
        <v>151</v>
      </c>
      <c r="D84" s="26">
        <v>1255000</v>
      </c>
      <c r="E84" s="26"/>
      <c r="F84" s="28"/>
      <c r="G84" s="28"/>
      <c r="H84" s="11">
        <f t="shared" si="1"/>
        <v>0</v>
      </c>
      <c r="I84" s="26">
        <v>1255000</v>
      </c>
      <c r="J84" s="26"/>
      <c r="K84" s="28" t="s">
        <v>147</v>
      </c>
      <c r="L84" s="6"/>
    </row>
    <row r="85" spans="2:12" ht="81">
      <c r="B85" s="6">
        <v>78</v>
      </c>
      <c r="C85" s="28" t="s">
        <v>152</v>
      </c>
      <c r="D85" s="26">
        <v>1879000</v>
      </c>
      <c r="E85" s="26"/>
      <c r="F85" s="28"/>
      <c r="G85" s="28"/>
      <c r="H85" s="11">
        <f t="shared" si="1"/>
        <v>0</v>
      </c>
      <c r="I85" s="26">
        <v>1879000</v>
      </c>
      <c r="J85" s="26"/>
      <c r="K85" s="28" t="s">
        <v>147</v>
      </c>
      <c r="L85" s="6"/>
    </row>
    <row r="86" spans="2:12" ht="40.5">
      <c r="B86" s="6">
        <v>79</v>
      </c>
      <c r="C86" s="28" t="s">
        <v>153</v>
      </c>
      <c r="D86" s="26">
        <v>941000</v>
      </c>
      <c r="E86" s="26"/>
      <c r="F86" s="28"/>
      <c r="G86" s="28"/>
      <c r="H86" s="11">
        <f t="shared" si="1"/>
        <v>0</v>
      </c>
      <c r="I86" s="26">
        <v>941000</v>
      </c>
      <c r="J86" s="26"/>
      <c r="K86" s="28" t="s">
        <v>147</v>
      </c>
      <c r="L86" s="6"/>
    </row>
    <row r="87" spans="2:12" ht="40.5">
      <c r="B87" s="6">
        <v>80</v>
      </c>
      <c r="C87" s="28" t="s">
        <v>154</v>
      </c>
      <c r="D87" s="26">
        <v>428000</v>
      </c>
      <c r="E87" s="26"/>
      <c r="F87" s="28"/>
      <c r="G87" s="28"/>
      <c r="H87" s="11">
        <f t="shared" si="1"/>
        <v>0</v>
      </c>
      <c r="I87" s="26">
        <v>428000</v>
      </c>
      <c r="J87" s="26"/>
      <c r="K87" s="28" t="s">
        <v>147</v>
      </c>
      <c r="L87" s="6"/>
    </row>
    <row r="88" spans="2:12" ht="60.75">
      <c r="B88" s="6">
        <v>81</v>
      </c>
      <c r="C88" s="28" t="s">
        <v>155</v>
      </c>
      <c r="D88" s="26">
        <v>15200000</v>
      </c>
      <c r="E88" s="26">
        <v>15200000</v>
      </c>
      <c r="F88" s="28" t="s">
        <v>156</v>
      </c>
      <c r="G88" s="26"/>
      <c r="H88" s="11">
        <f t="shared" si="1"/>
        <v>0</v>
      </c>
      <c r="I88" s="8">
        <v>15200000</v>
      </c>
      <c r="J88" s="28">
        <v>0</v>
      </c>
      <c r="K88" s="28" t="s">
        <v>157</v>
      </c>
      <c r="L88" s="6" t="s">
        <v>15</v>
      </c>
    </row>
    <row r="89" spans="2:12" ht="60.75">
      <c r="B89" s="6">
        <v>82</v>
      </c>
      <c r="C89" s="28" t="s">
        <v>158</v>
      </c>
      <c r="D89" s="26">
        <v>3083100</v>
      </c>
      <c r="E89" s="26">
        <v>2990000</v>
      </c>
      <c r="F89" s="28" t="s">
        <v>159</v>
      </c>
      <c r="G89" s="26"/>
      <c r="H89" s="11">
        <f t="shared" si="1"/>
        <v>0</v>
      </c>
      <c r="I89" s="18">
        <v>3083100</v>
      </c>
      <c r="J89" s="26">
        <v>93100</v>
      </c>
      <c r="K89" s="28" t="s">
        <v>157</v>
      </c>
      <c r="L89" s="6" t="s">
        <v>15</v>
      </c>
    </row>
    <row r="90" spans="2:12" ht="60.75">
      <c r="B90" s="6">
        <v>83</v>
      </c>
      <c r="C90" s="28" t="s">
        <v>160</v>
      </c>
      <c r="D90" s="26">
        <v>1840000</v>
      </c>
      <c r="E90" s="26">
        <v>1840000</v>
      </c>
      <c r="F90" s="28" t="s">
        <v>161</v>
      </c>
      <c r="G90" s="26">
        <v>1840000</v>
      </c>
      <c r="H90" s="11">
        <f t="shared" si="1"/>
        <v>100</v>
      </c>
      <c r="I90" s="18">
        <v>0</v>
      </c>
      <c r="J90" s="28">
        <v>0</v>
      </c>
      <c r="K90" s="28" t="s">
        <v>157</v>
      </c>
      <c r="L90" s="6" t="s">
        <v>24</v>
      </c>
    </row>
    <row r="91" spans="2:12" ht="40.5">
      <c r="B91" s="6">
        <v>84</v>
      </c>
      <c r="C91" s="33" t="s">
        <v>162</v>
      </c>
      <c r="D91" s="26">
        <v>1700000</v>
      </c>
      <c r="E91" s="34"/>
      <c r="F91" s="33"/>
      <c r="G91" s="33"/>
      <c r="H91" s="11">
        <f t="shared" si="1"/>
        <v>0</v>
      </c>
      <c r="I91" s="18">
        <v>1700000</v>
      </c>
      <c r="J91" s="33"/>
      <c r="K91" s="28" t="s">
        <v>157</v>
      </c>
      <c r="L91" s="35" t="s">
        <v>71</v>
      </c>
    </row>
    <row r="92" spans="2:12" ht="40.5">
      <c r="B92" s="6">
        <v>85</v>
      </c>
      <c r="C92" s="28" t="s">
        <v>163</v>
      </c>
      <c r="D92" s="26">
        <v>17010000</v>
      </c>
      <c r="E92" s="26">
        <v>16500000</v>
      </c>
      <c r="F92" s="28" t="s">
        <v>164</v>
      </c>
      <c r="G92" s="28"/>
      <c r="H92" s="11">
        <f t="shared" si="1"/>
        <v>0</v>
      </c>
      <c r="I92" s="18">
        <v>17010000</v>
      </c>
      <c r="J92" s="26">
        <v>510000</v>
      </c>
      <c r="K92" s="28" t="s">
        <v>165</v>
      </c>
      <c r="L92" s="6" t="s">
        <v>15</v>
      </c>
    </row>
    <row r="93" spans="2:12" ht="40.5">
      <c r="B93" s="6">
        <v>86</v>
      </c>
      <c r="C93" s="28" t="s">
        <v>166</v>
      </c>
      <c r="D93" s="26">
        <v>1990000</v>
      </c>
      <c r="E93" s="26"/>
      <c r="F93" s="28"/>
      <c r="G93" s="28"/>
      <c r="H93" s="11">
        <f t="shared" si="1"/>
        <v>0</v>
      </c>
      <c r="I93" s="18">
        <v>1990000</v>
      </c>
      <c r="J93" s="28"/>
      <c r="K93" s="28" t="s">
        <v>165</v>
      </c>
      <c r="L93" s="35" t="s">
        <v>167</v>
      </c>
    </row>
    <row r="94" spans="2:12" ht="81">
      <c r="B94" s="6">
        <v>87</v>
      </c>
      <c r="C94" s="28" t="s">
        <v>168</v>
      </c>
      <c r="D94" s="26">
        <v>8666600</v>
      </c>
      <c r="E94" s="26"/>
      <c r="F94" s="28"/>
      <c r="G94" s="26">
        <v>7824526</v>
      </c>
      <c r="H94" s="11">
        <f t="shared" si="1"/>
        <v>90.283686797590747</v>
      </c>
      <c r="I94" s="18">
        <v>1518074</v>
      </c>
      <c r="J94" s="28"/>
      <c r="K94" s="28" t="s">
        <v>169</v>
      </c>
      <c r="L94" s="35" t="s">
        <v>36</v>
      </c>
    </row>
    <row r="95" spans="2:12" ht="40.5">
      <c r="B95" s="6">
        <v>88</v>
      </c>
      <c r="C95" s="7" t="s">
        <v>170</v>
      </c>
      <c r="D95" s="8"/>
      <c r="E95" s="8"/>
      <c r="F95" s="10"/>
      <c r="G95" s="10"/>
      <c r="H95" s="11"/>
      <c r="I95" s="10"/>
      <c r="J95" s="10"/>
      <c r="K95" s="22"/>
      <c r="L95" s="6"/>
    </row>
    <row r="96" spans="2:12" ht="81">
      <c r="B96" s="6"/>
      <c r="C96" s="7" t="s">
        <v>171</v>
      </c>
      <c r="D96" s="8">
        <v>6993800</v>
      </c>
      <c r="E96" s="8">
        <v>5986932</v>
      </c>
      <c r="F96" s="9" t="s">
        <v>172</v>
      </c>
      <c r="G96" s="10"/>
      <c r="H96" s="11">
        <f t="shared" si="1"/>
        <v>0</v>
      </c>
      <c r="I96" s="10">
        <f>D96-G96</f>
        <v>6993800</v>
      </c>
      <c r="J96" s="10">
        <f>D96-E96</f>
        <v>1006868</v>
      </c>
      <c r="K96" s="22" t="s">
        <v>173</v>
      </c>
      <c r="L96" s="6" t="s">
        <v>15</v>
      </c>
    </row>
    <row r="97" spans="2:12" ht="56.25">
      <c r="B97" s="6"/>
      <c r="C97" s="7" t="s">
        <v>174</v>
      </c>
      <c r="D97" s="8">
        <v>3904500</v>
      </c>
      <c r="E97" s="8"/>
      <c r="F97" s="10"/>
      <c r="G97" s="10">
        <f>1715016+256200+496000+368000+95000+90000+98000+97500+62500+42900</f>
        <v>3321116</v>
      </c>
      <c r="H97" s="11">
        <f t="shared" si="1"/>
        <v>85.058675886797289</v>
      </c>
      <c r="I97" s="10">
        <f>D97-G97</f>
        <v>583384</v>
      </c>
      <c r="J97" s="10"/>
      <c r="K97" s="22" t="s">
        <v>173</v>
      </c>
      <c r="L97" s="6" t="s">
        <v>15</v>
      </c>
    </row>
    <row r="98" spans="2:12" s="1" customFormat="1" ht="40.5">
      <c r="B98" s="6">
        <v>89</v>
      </c>
      <c r="C98" s="7" t="s">
        <v>175</v>
      </c>
      <c r="D98" s="8">
        <v>5000000</v>
      </c>
      <c r="E98" s="8"/>
      <c r="F98" s="10"/>
      <c r="G98" s="10"/>
      <c r="H98" s="11">
        <f>G98*100/D98</f>
        <v>0</v>
      </c>
      <c r="I98" s="10">
        <f>D98-G98</f>
        <v>5000000</v>
      </c>
      <c r="J98" s="10"/>
      <c r="K98" s="6" t="s">
        <v>176</v>
      </c>
      <c r="L98" s="19" t="s">
        <v>177</v>
      </c>
    </row>
    <row r="99" spans="2:12" ht="40.5">
      <c r="B99" s="6">
        <v>90</v>
      </c>
      <c r="C99" s="28" t="s">
        <v>178</v>
      </c>
      <c r="D99" s="26">
        <v>2000000</v>
      </c>
      <c r="E99" s="28"/>
      <c r="F99" s="28"/>
      <c r="G99" s="23">
        <v>422585</v>
      </c>
      <c r="H99" s="11">
        <f t="shared" si="1"/>
        <v>21.129249999999999</v>
      </c>
      <c r="I99" s="18">
        <v>1577415</v>
      </c>
      <c r="J99" s="28"/>
      <c r="K99" s="28" t="s">
        <v>179</v>
      </c>
      <c r="L99" s="35" t="s">
        <v>36</v>
      </c>
    </row>
    <row r="100" spans="2:12" ht="40.5">
      <c r="B100" s="36">
        <v>91</v>
      </c>
      <c r="C100" s="33" t="s">
        <v>180</v>
      </c>
      <c r="D100" s="34">
        <v>1850000</v>
      </c>
      <c r="E100" s="34"/>
      <c r="F100" s="34"/>
      <c r="G100" s="34"/>
      <c r="H100" s="11">
        <f t="shared" si="1"/>
        <v>0</v>
      </c>
      <c r="I100" s="34">
        <v>1850000</v>
      </c>
      <c r="J100" s="33"/>
      <c r="K100" s="28" t="s">
        <v>181</v>
      </c>
      <c r="L100" s="6" t="s">
        <v>15</v>
      </c>
    </row>
    <row r="101" spans="2:12" ht="40.5">
      <c r="B101" s="36">
        <v>92</v>
      </c>
      <c r="C101" s="33" t="s">
        <v>182</v>
      </c>
      <c r="D101" s="34">
        <v>500000</v>
      </c>
      <c r="E101" s="34"/>
      <c r="F101" s="34"/>
      <c r="G101" s="34"/>
      <c r="H101" s="11">
        <f t="shared" si="1"/>
        <v>0</v>
      </c>
      <c r="I101" s="34">
        <v>500000</v>
      </c>
      <c r="J101" s="33"/>
      <c r="K101" s="28" t="s">
        <v>181</v>
      </c>
      <c r="L101" s="6" t="s">
        <v>15</v>
      </c>
    </row>
    <row r="102" spans="2:12" ht="40.5">
      <c r="B102" s="36"/>
      <c r="C102" s="33" t="s">
        <v>183</v>
      </c>
      <c r="D102" s="34">
        <v>9000000</v>
      </c>
      <c r="E102" s="34">
        <v>0</v>
      </c>
      <c r="F102" s="34"/>
      <c r="G102" s="34">
        <v>2058158.28</v>
      </c>
      <c r="H102" s="11">
        <f t="shared" si="1"/>
        <v>22.868425333333334</v>
      </c>
      <c r="I102" s="34">
        <v>6965493.7199999997</v>
      </c>
      <c r="J102" s="33"/>
      <c r="K102" s="28" t="s">
        <v>181</v>
      </c>
      <c r="L102" s="6" t="s">
        <v>15</v>
      </c>
    </row>
    <row r="103" spans="2:12">
      <c r="B103" s="37"/>
      <c r="C103" s="38" t="s">
        <v>184</v>
      </c>
      <c r="D103" s="39">
        <f>SUM(D4:D102)</f>
        <v>358698800</v>
      </c>
      <c r="E103" s="39">
        <f t="shared" ref="E103:J103" si="2">SUM(E4:E102)</f>
        <v>266776213.37</v>
      </c>
      <c r="F103" s="39">
        <f t="shared" si="2"/>
        <v>0</v>
      </c>
      <c r="G103" s="39">
        <f t="shared" si="2"/>
        <v>65598065.280000001</v>
      </c>
      <c r="H103" s="11">
        <f t="shared" si="1"/>
        <v>18.287784982832392</v>
      </c>
      <c r="I103" s="39">
        <f t="shared" si="2"/>
        <v>291881386.72000003</v>
      </c>
      <c r="J103" s="40">
        <f t="shared" si="2"/>
        <v>4535786.629999999</v>
      </c>
      <c r="K103" s="28"/>
      <c r="L103" s="41"/>
    </row>
    <row r="104" spans="2:12" ht="25.5" customHeight="1">
      <c r="K104" s="50" t="s">
        <v>185</v>
      </c>
      <c r="L104" s="50"/>
    </row>
    <row r="105" spans="2:12" ht="22.5" customHeight="1">
      <c r="D105" s="47"/>
      <c r="G105" s="47"/>
      <c r="K105" s="51" t="s">
        <v>186</v>
      </c>
      <c r="L105" s="51"/>
    </row>
    <row r="107" spans="2:12">
      <c r="G107" s="47"/>
    </row>
  </sheetData>
  <autoFilter ref="K1:K4" xr:uid="{00000000-0009-0000-0000-000000000000}"/>
  <mergeCells count="4">
    <mergeCell ref="B1:L1"/>
    <mergeCell ref="B2:L2"/>
    <mergeCell ref="K104:L104"/>
    <mergeCell ref="K105:L105"/>
  </mergeCells>
  <pageMargins left="0.78740157480314965" right="0.39370078740157483" top="0.59055118110236227" bottom="0.59055118110236227" header="0.31496062992125984" footer="0.31496062992125984"/>
  <pageSetup paperSize="9" scale="8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Capsule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Windows User</cp:lastModifiedBy>
  <cp:revision/>
  <dcterms:created xsi:type="dcterms:W3CDTF">2018-05-24T04:57:04Z</dcterms:created>
  <dcterms:modified xsi:type="dcterms:W3CDTF">2018-05-24T08:33:38Z</dcterms:modified>
  <cp:category/>
  <cp:contentStatus/>
</cp:coreProperties>
</file>