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6275" windowHeight="7995" activeTab="4"/>
  </bookViews>
  <sheets>
    <sheet name="ต.ค.63" sheetId="4" r:id="rId1"/>
    <sheet name="พ.ย.63" sheetId="1" r:id="rId2"/>
    <sheet name="ธ.ค.63" sheetId="2" r:id="rId3"/>
    <sheet name="ม.ค.64" sheetId="3" r:id="rId4"/>
    <sheet name="ก.พ.64" sheetId="5" r:id="rId5"/>
  </sheets>
  <definedNames>
    <definedName name="_xlnm._FilterDatabase" localSheetId="4" hidden="1">ก.พ.64!#REF!</definedName>
    <definedName name="_xlnm._FilterDatabase" localSheetId="0" hidden="1">ต.ค.63!#REF!</definedName>
    <definedName name="_xlnm._FilterDatabase" localSheetId="2" hidden="1">ธ.ค.63!#REF!</definedName>
    <definedName name="_xlnm._FilterDatabase" localSheetId="1" hidden="1">พ.ย.63!$J$1:$J$32</definedName>
    <definedName name="_xlnm._FilterDatabase" localSheetId="3" hidden="1">ม.ค.64!#REF!</definedName>
    <definedName name="_xlnm.Print_Area" localSheetId="4">ก.พ.64!$A$1:$L$32</definedName>
    <definedName name="_xlnm.Print_Area" localSheetId="0">ต.ค.63!$A$1:$K$32</definedName>
    <definedName name="_xlnm.Print_Area" localSheetId="2">ธ.ค.63!$A$1:$L$32</definedName>
    <definedName name="_xlnm.Print_Area" localSheetId="1">พ.ย.63!$A$1:$K$32</definedName>
    <definedName name="_xlnm.Print_Area" localSheetId="3">ม.ค.64!$A$1:$L$32</definedName>
    <definedName name="_xlnm.Print_Titles" localSheetId="4">ก.พ.64!$3:$3</definedName>
    <definedName name="_xlnm.Print_Titles" localSheetId="0">ต.ค.63!$3:$3</definedName>
    <definedName name="_xlnm.Print_Titles" localSheetId="2">ธ.ค.63!$3:$3</definedName>
    <definedName name="_xlnm.Print_Titles" localSheetId="1">พ.ย.63!$3:$3</definedName>
    <definedName name="_xlnm.Print_Titles" localSheetId="3">ม.ค.64!$3:$3</definedName>
  </definedNames>
  <calcPr calcId="145621"/>
</workbook>
</file>

<file path=xl/calcChain.xml><?xml version="1.0" encoding="utf-8"?>
<calcChain xmlns="http://schemas.openxmlformats.org/spreadsheetml/2006/main">
  <c r="G32" i="5" l="1"/>
  <c r="H32" i="5" s="1"/>
  <c r="D32" i="5"/>
  <c r="I31" i="5"/>
  <c r="H31" i="5"/>
  <c r="I30" i="5"/>
  <c r="I29" i="5"/>
  <c r="H29" i="5"/>
  <c r="I28" i="5"/>
  <c r="I27" i="5"/>
  <c r="H27" i="5"/>
  <c r="I26" i="5"/>
  <c r="J25" i="5"/>
  <c r="I25" i="5"/>
  <c r="H25" i="5"/>
  <c r="I24" i="5"/>
  <c r="H24" i="5"/>
  <c r="I23" i="5"/>
  <c r="I22" i="5"/>
  <c r="H22" i="5"/>
  <c r="I21" i="5"/>
  <c r="H21" i="5"/>
  <c r="I20" i="5"/>
  <c r="H20" i="5"/>
  <c r="I19" i="5"/>
  <c r="J18" i="5"/>
  <c r="I18" i="5"/>
  <c r="H18" i="5"/>
  <c r="I17" i="5"/>
  <c r="H17" i="5"/>
  <c r="J16" i="5"/>
  <c r="J32" i="5" s="1"/>
  <c r="I16" i="5"/>
  <c r="H16" i="5"/>
  <c r="I15" i="5"/>
  <c r="I14" i="5"/>
  <c r="H14" i="5"/>
  <c r="I13" i="5"/>
  <c r="H13" i="5"/>
  <c r="I12" i="5"/>
  <c r="H12" i="5"/>
  <c r="I11" i="5"/>
  <c r="H11" i="5"/>
  <c r="I10" i="5"/>
  <c r="H10" i="5"/>
  <c r="I9" i="5"/>
  <c r="H9" i="5"/>
  <c r="I8" i="5"/>
  <c r="I7" i="5"/>
  <c r="H7" i="5"/>
  <c r="I6" i="5"/>
  <c r="I5" i="5"/>
  <c r="H5" i="5"/>
  <c r="I32" i="5" l="1"/>
  <c r="D32" i="4" l="1"/>
  <c r="G32" i="4" s="1"/>
  <c r="H31" i="4"/>
  <c r="G31" i="4"/>
  <c r="H30" i="4"/>
  <c r="H29" i="4"/>
  <c r="G29" i="4"/>
  <c r="H28" i="4"/>
  <c r="H27" i="4"/>
  <c r="G27" i="4"/>
  <c r="H26" i="4"/>
  <c r="H25" i="4"/>
  <c r="G25" i="4"/>
  <c r="H24" i="4"/>
  <c r="G24" i="4"/>
  <c r="H23" i="4"/>
  <c r="H22" i="4"/>
  <c r="G22" i="4"/>
  <c r="H21" i="4"/>
  <c r="G21" i="4"/>
  <c r="H20" i="4"/>
  <c r="G20" i="4"/>
  <c r="H19" i="4"/>
  <c r="H18" i="4"/>
  <c r="G18" i="4"/>
  <c r="H17" i="4"/>
  <c r="G17" i="4"/>
  <c r="H16" i="4"/>
  <c r="G16" i="4"/>
  <c r="H15" i="4"/>
  <c r="H14" i="4"/>
  <c r="G14" i="4"/>
  <c r="H13" i="4"/>
  <c r="G13" i="4"/>
  <c r="H12" i="4"/>
  <c r="G12" i="4"/>
  <c r="H11" i="4"/>
  <c r="G11" i="4"/>
  <c r="H10" i="4"/>
  <c r="G10" i="4"/>
  <c r="H9" i="4"/>
  <c r="G9" i="4"/>
  <c r="H8" i="4"/>
  <c r="H7" i="4"/>
  <c r="G7" i="4"/>
  <c r="H6" i="4"/>
  <c r="H5" i="4"/>
  <c r="H32" i="4" s="1"/>
  <c r="G5" i="4"/>
  <c r="G32" i="3" l="1"/>
  <c r="H32" i="3" s="1"/>
  <c r="D32" i="3"/>
  <c r="I31" i="3"/>
  <c r="H31" i="3"/>
  <c r="I30" i="3"/>
  <c r="I29" i="3"/>
  <c r="H29" i="3"/>
  <c r="I28" i="3"/>
  <c r="I27" i="3"/>
  <c r="H27" i="3"/>
  <c r="I26" i="3"/>
  <c r="I25" i="3"/>
  <c r="H25" i="3"/>
  <c r="I24" i="3"/>
  <c r="H24" i="3"/>
  <c r="I23" i="3"/>
  <c r="I22" i="3"/>
  <c r="H22" i="3"/>
  <c r="I21" i="3"/>
  <c r="H21" i="3"/>
  <c r="I20" i="3"/>
  <c r="H20" i="3"/>
  <c r="I19" i="3"/>
  <c r="I18" i="3"/>
  <c r="H18" i="3"/>
  <c r="I17" i="3"/>
  <c r="H17" i="3"/>
  <c r="I16" i="3"/>
  <c r="H16" i="3"/>
  <c r="I15" i="3"/>
  <c r="I14" i="3"/>
  <c r="H14" i="3"/>
  <c r="I13" i="3"/>
  <c r="H13" i="3"/>
  <c r="I12" i="3"/>
  <c r="H12" i="3"/>
  <c r="I11" i="3"/>
  <c r="H11" i="3"/>
  <c r="I10" i="3"/>
  <c r="H10" i="3"/>
  <c r="I9" i="3"/>
  <c r="H9" i="3"/>
  <c r="I8" i="3"/>
  <c r="I7" i="3"/>
  <c r="H7" i="3"/>
  <c r="I6" i="3"/>
  <c r="I5" i="3"/>
  <c r="I32" i="3" s="1"/>
  <c r="H5" i="3"/>
  <c r="G32" i="2" l="1"/>
  <c r="H32" i="2" s="1"/>
  <c r="D32" i="2"/>
  <c r="I31" i="2"/>
  <c r="H31" i="2"/>
  <c r="I30" i="2"/>
  <c r="I29" i="2"/>
  <c r="H29" i="2"/>
  <c r="I28" i="2"/>
  <c r="I27" i="2"/>
  <c r="H27" i="2"/>
  <c r="I26" i="2"/>
  <c r="I25" i="2"/>
  <c r="H25" i="2"/>
  <c r="I24" i="2"/>
  <c r="H24" i="2"/>
  <c r="I23" i="2"/>
  <c r="I22" i="2"/>
  <c r="H22" i="2"/>
  <c r="I21" i="2"/>
  <c r="H21" i="2"/>
  <c r="I20" i="2"/>
  <c r="H20" i="2"/>
  <c r="I19" i="2"/>
  <c r="I18" i="2"/>
  <c r="H18" i="2"/>
  <c r="I17" i="2"/>
  <c r="H17" i="2"/>
  <c r="I16" i="2"/>
  <c r="H16" i="2"/>
  <c r="I15" i="2"/>
  <c r="I14" i="2"/>
  <c r="H14" i="2"/>
  <c r="I13" i="2"/>
  <c r="H13" i="2"/>
  <c r="I12" i="2"/>
  <c r="H12" i="2"/>
  <c r="I11" i="2"/>
  <c r="H11" i="2"/>
  <c r="I10" i="2"/>
  <c r="H10" i="2"/>
  <c r="I9" i="2"/>
  <c r="H9" i="2"/>
  <c r="I8" i="2"/>
  <c r="I7" i="2"/>
  <c r="H7" i="2"/>
  <c r="I6" i="2"/>
  <c r="I5" i="2"/>
  <c r="I32" i="2" s="1"/>
  <c r="H5" i="2"/>
  <c r="F32" i="1" l="1"/>
  <c r="G32" i="1" s="1"/>
  <c r="D32" i="1"/>
  <c r="H31" i="1"/>
  <c r="G31" i="1"/>
  <c r="H30" i="1"/>
  <c r="H29" i="1"/>
  <c r="G29" i="1"/>
  <c r="H28" i="1"/>
  <c r="H27" i="1"/>
  <c r="G27" i="1"/>
  <c r="H26" i="1"/>
  <c r="H25" i="1"/>
  <c r="G25" i="1"/>
  <c r="H24" i="1"/>
  <c r="G24" i="1"/>
  <c r="H23" i="1"/>
  <c r="H22" i="1"/>
  <c r="G22" i="1"/>
  <c r="H21" i="1"/>
  <c r="G21" i="1"/>
  <c r="H20" i="1"/>
  <c r="G20" i="1"/>
  <c r="H19" i="1"/>
  <c r="H18" i="1"/>
  <c r="G18" i="1"/>
  <c r="H17" i="1"/>
  <c r="G17" i="1"/>
  <c r="H16" i="1"/>
  <c r="G16" i="1"/>
  <c r="H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H7" i="1"/>
  <c r="G7" i="1"/>
  <c r="H6" i="1"/>
  <c r="H5" i="1"/>
  <c r="H32" i="1" s="1"/>
  <c r="G5" i="1"/>
</calcChain>
</file>

<file path=xl/sharedStrings.xml><?xml version="1.0" encoding="utf-8"?>
<sst xmlns="http://schemas.openxmlformats.org/spreadsheetml/2006/main" count="454" uniqueCount="82">
  <si>
    <t>โครงการ/กิจกรรม ตามแผนปฏิบัติราชการประจำปีงบประมาณ พ.ศ.2564 ของจังหวัดชลบุรี</t>
  </si>
  <si>
    <t>ที่</t>
  </si>
  <si>
    <t>ผลผลิต</t>
  </si>
  <si>
    <t>โครงการ/กิจกรรม</t>
  </si>
  <si>
    <t>งบประมาณ</t>
  </si>
  <si>
    <t>ยอดสัญญา</t>
  </si>
  <si>
    <t>เบิกจ่าย</t>
  </si>
  <si>
    <t>ร้อยละการเบิกจ่าย</t>
  </si>
  <si>
    <t>คงเหลือ</t>
  </si>
  <si>
    <t>เงินเหลือจ่าย</t>
  </si>
  <si>
    <t>หน่วยงาน</t>
  </si>
  <si>
    <t>หมายเหตุ</t>
  </si>
  <si>
    <t>1</t>
  </si>
  <si>
    <t>1. พัฒนาศักยภาพแรงงานเพื่อรองรับอุตสาหกรรมเป้าหมายไทยแลนด์ 4.0</t>
  </si>
  <si>
    <t>1. ผลผลิต:โครงการพัฒนานวัตกรรมรองรับอุตสาหกรรมเป้าหมาย</t>
  </si>
  <si>
    <t>1.พัฒนาฝีมือแรงงานเพื่อรองรับ 10 อุตสาหกรรมเป้าหมาย</t>
  </si>
  <si>
    <t>สถาบันพัฒนาฝีมือแรงงาน 3 ชลบุรี</t>
  </si>
  <si>
    <t>อยู่ระหว่างดำเนินการ</t>
  </si>
  <si>
    <t>2</t>
  </si>
  <si>
    <t>2. นวัตกรรมเกษตรสร้างมูลค่า</t>
  </si>
  <si>
    <t>2. ผลผลิต:โครงการส่งเสริมการใช้นวัตกรรมเพื่อยกระดับสินค้าเกษตร</t>
  </si>
  <si>
    <t>2.เทคโนโลยีระบบเกษตรอัจฉริยะในการผลิตสินค้าเกษตร</t>
  </si>
  <si>
    <t>สำนักงานเกษตรจังหวัด</t>
  </si>
  <si>
    <t>3</t>
  </si>
  <si>
    <t>3. พัฒนาเส้นทางคมนาคมสายรองเชื่อมโยงเส้นทางคมนาคมสายหลักจังหวัดชลบุรี</t>
  </si>
  <si>
    <t>3. ผลผลิต:โครงการพัฒนาโครงสร้างพื้นฐานรองรับการพัฒนาเมือง</t>
  </si>
  <si>
    <t xml:space="preserve">3.ก่อสร้างถนนลาดยางแอสฟัลท์ติกคอนกรีต สาย ทล.331 - คลองกระบกเรียง หมู่ที่ 8 ตำบลหนองปรือ อำเภอพนัสนิคม จังหวัดชลบุรี </t>
  </si>
  <si>
    <t>แขวงทางหลวงชนบทชลบุรี</t>
  </si>
  <si>
    <t>จัดทำราคากลาง</t>
  </si>
  <si>
    <t>4.ก่อสร้างถนนลาดยางแอสฟัลท์ติกคอนกรีต สายบ้านหนองยายหมาด - บ้านแปลง หมู่ที่ 11 ตำบลเกาะจันทร์ อำเภอเกาะจันทร์ จังหวัดชลบุรี</t>
  </si>
  <si>
    <t xml:space="preserve">5.ปรับปรุงถนนแอสฟัลท์ติกคอนกรีต สาย ทล.7 - บ้านปากร่วม ตำบลบึง อำเภอศรีราชา จังหวัดชลบุรี </t>
  </si>
  <si>
    <t xml:space="preserve">6.ปรับปรุงและซ่อมแซมถนนแอสฟัลท์ติกคอนกรีต สาย ทล.3 - บ้านเขาชีจรรย์ ตำบลนาจอมเทียน อำเภอสัตหีบ จังหวัดชลบุรี </t>
  </si>
  <si>
    <t xml:space="preserve">7.ก่อสร้างถนนลาดยางแอสฟัลท์ติกคอนกรีต สาย ทล.331 - สำนักท้อน ตำบลห้วยใหญ่ อำเภอบางละมุง จังหวัดชลบุรี </t>
  </si>
  <si>
    <t xml:space="preserve">8.ก่อสร้างถนนลาดยางแอสฟัลท์ติกคอนกรีต สาย หนองบอน - เขาช่องแคบ หมู่ที่ 9 ตำบลเกาะจันทร์ อำเภอเกาะจันทร์ จังหวัดชลบุรี </t>
  </si>
  <si>
    <t>4</t>
  </si>
  <si>
    <t>4. พัฒนาเส้นทางคมนาคมสายย่อยเชื่อมโยงเส้นทางคมนาคมสายหลักจังหวัดชลบุรี</t>
  </si>
  <si>
    <t>9. ก่อสร้างถนนคอนกรีตเสริมเหล็ก พร้อมท่อระบายน้ำ ชบ.ถ 57 - 001 ถนนศาลเจ้าแม่ - สวนนงนุช ตำบลนาจอมเทียน อำเภอสัตหีบ จังหวัดชลบุรี</t>
  </si>
  <si>
    <t>สำนักงานโยธาธิการและผังเมืองจังหวัดชลบุรี</t>
  </si>
  <si>
    <t>10. ก่อสร้างถนนคอนกรีตเสริมเหล็ก ซอยเชื่อมต่อซอย 4 (ช่วงกิโลเมตรที่ 1+770 ถึง กิโลเมตรที่ 2+000) หมู่ที่ 2 ตำบลหนองบอนแดง อำเภอบ้านบึง จังหวัดชลบุรี</t>
  </si>
  <si>
    <t xml:space="preserve"> 11. ก่อสร้างถนนคอนกรีตเสริมเหล็ก สายคุณชาญราษฎร์พัฒนา - สำนักตอ ช่วงที่ 1 ตำบลหนองชาก อำเภอบ้านบึง จังหวัดชลบุรี</t>
  </si>
  <si>
    <t>5</t>
  </si>
  <si>
    <t>5. พัฒนาเส้นทางคมนาคมเพื่อความปลอดภัยและแก้ไขจุดเสี่ยงภัย</t>
  </si>
  <si>
    <t xml:space="preserve">12. ติดตั้งไฟฟ้าแสงสว่างและไฟสัญญาณจราจรบริเวณวัดญาณสังวราราม - วิหารเซียน อำเภอบางละมุง, อำเภอสัตหีบ จังหวัดชลบุรี </t>
  </si>
  <si>
    <t xml:space="preserve">13.ปรับปรุงแก้ไขจุดเสี่ยงภัยพื้นที่ อำเภอศรีราชา, อำเภอบางละมุง, อำเภอสัตหีบ จังหวัดชลบุรี </t>
  </si>
  <si>
    <t xml:space="preserve">14. ติดตั้งไฟฟ้าแสงสว่างและไฟสัญญาณจราจรพื้นที่ อำเภอศรีราชา, อำเภอบางละมุง จังหวัดชลบุรี </t>
  </si>
  <si>
    <t>6</t>
  </si>
  <si>
    <t>6. ฟื้นฟูแหล่งน้ำจังหวัดชลบุรี</t>
  </si>
  <si>
    <t>4. ผลผลิต:โครงการอนุรักษ์ฟื้นฟูทรัพยากรธรรมชาติและสิ่งแวดล้อมให้ยั่งยืน</t>
  </si>
  <si>
    <t>15. ก่อสร้างเขื่อนป้องกันตลิ่งริมคลองน้ำเหม็น ระยะ 3 ตำบลแสนสุข อำเภอเมืองชลบุรี จังหวัดชลบุรี</t>
  </si>
  <si>
    <t>16. ก่อสร้างเขื่อนป้องกันตลิ่งริมห้วยลำพาง ระยะ 2 ตำบลหนองชาก อำเภอบ้านบึง จังหวัดชลบุรี</t>
  </si>
  <si>
    <t>7</t>
  </si>
  <si>
    <t>7. ยกระดับการท่องเที่ยวจังหวัดชลบุรีสู่มาตรฐาน</t>
  </si>
  <si>
    <t>5. ผลผลิต:โครงการพัฒนาการท่องเที่ยวเพื่อเพิ่มระดับรายได้</t>
  </si>
  <si>
    <t>17. ส่งเสริมการท่องเที่ยวเชิงวัฒนธรรมโดยชุมชน (ถนนสายวัฒนธรรม)</t>
  </si>
  <si>
    <t>สำนักงานวัฒนธรรมจังหวัดชลบุรี</t>
  </si>
  <si>
    <t>8</t>
  </si>
  <si>
    <t>8.พัฒนาแหล่งท่องเที่ยวจังหวัดชลบุรี</t>
  </si>
  <si>
    <t>18. ปรับปรุงภูมิทัศน์ เพื่อยกระดับให้เป็นเมืองท่องเที่ยวนานาชาติ มีมาตรฐานระดับสากล บริเวณทางหลวงหมายเลข 3 ตอน ชลบุรี-ศรีราชา กม.ที่ 97+770 (ด้านขวา)</t>
  </si>
  <si>
    <t>แขวงทางหลวงชลบุรีที่ 2</t>
  </si>
  <si>
    <t>ค่าใช้จ่ายในการบริหารงานจังหวัดแบบบูรณาการ</t>
  </si>
  <si>
    <t>6. ผลผลิต:โครงการพัฒนาสังคมและคุณภาพชีวิตตามหลักปรัชญาเศรษฐกิจพอเพียง</t>
  </si>
  <si>
    <t>สำนักงานจังหวัดชลบุรี</t>
  </si>
  <si>
    <t xml:space="preserve">รวม </t>
  </si>
  <si>
    <t>เริ่ม-สิ้นสุด</t>
  </si>
  <si>
    <t>สำนักงานเกษตรจังหวัดชลบุรี</t>
  </si>
  <si>
    <t>ประกาศจัดซื้อจัดจ้าง</t>
  </si>
  <si>
    <t>รอลงนาม</t>
  </si>
  <si>
    <t>พิจารณาผล</t>
  </si>
  <si>
    <t>ประกาศร่าง</t>
  </si>
  <si>
    <t>ประกาศเชิญชวน</t>
  </si>
  <si>
    <t>1 ก.พ.64 - 28 ก.ย.64</t>
  </si>
  <si>
    <t>ทำสัญญาแล้ว</t>
  </si>
  <si>
    <t>19 ก.พ. 64 - 17 ส.ค.64</t>
  </si>
  <si>
    <t>ประกาศใหม่เนื่องจากไม่มีผู้ยื่น</t>
  </si>
  <si>
    <t>ขายแบบ</t>
  </si>
  <si>
    <t>1 ก.พ.64 - 27 มี.ค.65</t>
  </si>
  <si>
    <t>รอลงนาม
ลงนามวันที่ 24 ก.พ. 64</t>
  </si>
  <si>
    <t>ข้อมูล ณ เดือน ตุลาคม 2563</t>
  </si>
  <si>
    <t>ข้อมูล ณ เดือน พฤศจิกายน 2563</t>
  </si>
  <si>
    <t>ข้อมูล ณ เดือน ธันวาคม 2563</t>
  </si>
  <si>
    <t>ข้อมูล ณ เดือน มกราคม 2564</t>
  </si>
  <si>
    <t>ข้อมูล ณ เดือนกุมภาพันธ์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</si>
</sst>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.0000_-;\-* #,##0.0000_-;_-* &quot;-&quot;??_-;_-@_-"/>
    <numFmt numFmtId="188" formatCode="_(* #,##0.00_);_(* \(#,##0.00\);_(* &quot;-&quot;??_);_(@_)"/>
    <numFmt numFmtId="189" formatCode="_-* #,##0_-;\-* #,##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0"/>
      <name val="Arial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1"/>
      <color rgb="FF000000"/>
      <name val="Tahoma"/>
      <family val="2"/>
    </font>
    <font>
      <sz val="11"/>
      <color indexed="8"/>
      <name val="Tahoma"/>
      <family val="2"/>
      <charset val="222"/>
    </font>
    <font>
      <sz val="16"/>
      <name val="AngsanaUPC"/>
      <family val="1"/>
    </font>
    <font>
      <sz val="11"/>
      <color theme="1"/>
      <name val="Tahoma"/>
      <family val="2"/>
      <charset val="222"/>
    </font>
    <font>
      <sz val="11"/>
      <color theme="1"/>
      <name val="Tahoma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0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5" fillId="0" borderId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188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5" fillId="0" borderId="0"/>
    <xf numFmtId="0" fontId="8" fillId="0" borderId="0"/>
    <xf numFmtId="0" fontId="1" fillId="0" borderId="0"/>
    <xf numFmtId="0" fontId="1" fillId="0" borderId="0"/>
    <xf numFmtId="0" fontId="10" fillId="0" borderId="0"/>
    <xf numFmtId="0" fontId="11" fillId="0" borderId="0"/>
    <xf numFmtId="0" fontId="1" fillId="0" borderId="0"/>
    <xf numFmtId="0" fontId="8" fillId="0" borderId="0"/>
    <xf numFmtId="0" fontId="12" fillId="0" borderId="0"/>
    <xf numFmtId="0" fontId="1" fillId="0" borderId="0"/>
    <xf numFmtId="0" fontId="5" fillId="0" borderId="0"/>
    <xf numFmtId="0" fontId="5" fillId="4" borderId="4" applyNumberFormat="0" applyProtection="0">
      <alignment horizontal="left" vertical="center" indent="1"/>
    </xf>
    <xf numFmtId="0" fontId="5" fillId="5" borderId="4" applyNumberFormat="0" applyProtection="0">
      <alignment horizontal="left" vertical="center" indent="1"/>
    </xf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</cellStyleXfs>
  <cellXfs count="60">
    <xf numFmtId="0" fontId="0" fillId="0" borderId="0" xfId="0"/>
    <xf numFmtId="0" fontId="3" fillId="0" borderId="0" xfId="2" applyFont="1" applyFill="1" applyBorder="1" applyAlignment="1">
      <alignment horizontal="center" vertical="top" wrapText="1"/>
    </xf>
    <xf numFmtId="49" fontId="4" fillId="2" borderId="2" xfId="2" applyNumberFormat="1" applyFont="1" applyFill="1" applyBorder="1" applyAlignment="1">
      <alignment horizontal="center" vertical="top" shrinkToFit="1"/>
    </xf>
    <xf numFmtId="0" fontId="4" fillId="2" borderId="2" xfId="2" applyFont="1" applyFill="1" applyBorder="1" applyAlignment="1">
      <alignment horizontal="center" vertical="top" wrapText="1"/>
    </xf>
    <xf numFmtId="3" fontId="4" fillId="2" borderId="3" xfId="2" applyNumberFormat="1" applyFont="1" applyFill="1" applyBorder="1" applyAlignment="1">
      <alignment horizontal="left" vertical="top" wrapText="1"/>
    </xf>
    <xf numFmtId="49" fontId="4" fillId="0" borderId="2" xfId="2" applyNumberFormat="1" applyFont="1" applyFill="1" applyBorder="1" applyAlignment="1">
      <alignment horizontal="center" vertical="top" shrinkToFit="1"/>
    </xf>
    <xf numFmtId="0" fontId="4" fillId="0" borderId="2" xfId="2" applyFont="1" applyFill="1" applyBorder="1" applyAlignment="1">
      <alignment horizontal="left" vertical="top" wrapText="1"/>
    </xf>
    <xf numFmtId="0" fontId="4" fillId="0" borderId="2" xfId="2" applyFont="1" applyFill="1" applyBorder="1" applyAlignment="1">
      <alignment horizontal="center" vertical="top" wrapText="1"/>
    </xf>
    <xf numFmtId="3" fontId="4" fillId="0" borderId="2" xfId="2" applyNumberFormat="1" applyFont="1" applyFill="1" applyBorder="1" applyAlignment="1">
      <alignment horizontal="left" vertical="top" wrapText="1"/>
    </xf>
    <xf numFmtId="49" fontId="3" fillId="0" borderId="2" xfId="2" applyNumberFormat="1" applyFont="1" applyFill="1" applyBorder="1" applyAlignment="1">
      <alignment horizontal="center" vertical="top" shrinkToFit="1"/>
    </xf>
    <xf numFmtId="49" fontId="3" fillId="0" borderId="2" xfId="2" applyNumberFormat="1" applyFont="1" applyFill="1" applyBorder="1" applyAlignment="1">
      <alignment horizontal="left" vertical="top" wrapText="1"/>
    </xf>
    <xf numFmtId="0" fontId="6" fillId="0" borderId="2" xfId="3" applyNumberFormat="1" applyFont="1" applyBorder="1" applyAlignment="1">
      <alignment horizontal="left" vertical="top" wrapText="1"/>
    </xf>
    <xf numFmtId="43" fontId="6" fillId="0" borderId="2" xfId="1" applyFont="1" applyBorder="1" applyAlignment="1">
      <alignment horizontal="left" vertical="top" wrapText="1"/>
    </xf>
    <xf numFmtId="187" fontId="6" fillId="0" borderId="2" xfId="3" applyNumberFormat="1" applyFont="1" applyBorder="1" applyAlignment="1">
      <alignment horizontal="left" vertical="top" wrapText="1"/>
    </xf>
    <xf numFmtId="43" fontId="6" fillId="0" borderId="2" xfId="3" applyNumberFormat="1" applyFont="1" applyBorder="1" applyAlignment="1">
      <alignment horizontal="left" vertical="top" wrapText="1"/>
    </xf>
    <xf numFmtId="0" fontId="6" fillId="0" borderId="2" xfId="3" applyFont="1" applyBorder="1" applyAlignment="1">
      <alignment horizontal="center" vertical="top" wrapText="1"/>
    </xf>
    <xf numFmtId="3" fontId="3" fillId="0" borderId="2" xfId="2" applyNumberFormat="1" applyFont="1" applyFill="1" applyBorder="1" applyAlignment="1">
      <alignment horizontal="left" vertical="top" wrapText="1"/>
    </xf>
    <xf numFmtId="3" fontId="3" fillId="0" borderId="0" xfId="2" applyNumberFormat="1" applyFont="1" applyFill="1" applyBorder="1" applyAlignment="1">
      <alignment horizontal="center" vertical="top" wrapText="1"/>
    </xf>
    <xf numFmtId="0" fontId="7" fillId="0" borderId="2" xfId="3" applyNumberFormat="1" applyFont="1" applyBorder="1" applyAlignment="1">
      <alignment horizontal="left" vertical="top" wrapText="1"/>
    </xf>
    <xf numFmtId="0" fontId="6" fillId="0" borderId="2" xfId="3" applyFont="1" applyBorder="1" applyAlignment="1">
      <alignment horizontal="left" vertical="top" wrapText="1"/>
    </xf>
    <xf numFmtId="0" fontId="7" fillId="0" borderId="2" xfId="3" applyFont="1" applyBorder="1" applyAlignment="1">
      <alignment horizontal="left" vertical="top" wrapText="1"/>
    </xf>
    <xf numFmtId="3" fontId="6" fillId="3" borderId="2" xfId="3" applyNumberFormat="1" applyFont="1" applyFill="1" applyBorder="1" applyAlignment="1">
      <alignment horizontal="left" vertical="top"/>
    </xf>
    <xf numFmtId="0" fontId="3" fillId="0" borderId="2" xfId="2" applyFont="1" applyFill="1" applyBorder="1" applyAlignment="1">
      <alignment horizontal="left" vertical="top" wrapText="1"/>
    </xf>
    <xf numFmtId="43" fontId="3" fillId="0" borderId="2" xfId="1" applyFont="1" applyFill="1" applyBorder="1" applyAlignment="1">
      <alignment horizontal="left" vertical="top" wrapText="1"/>
    </xf>
    <xf numFmtId="0" fontId="3" fillId="0" borderId="2" xfId="2" applyFont="1" applyFill="1" applyBorder="1" applyAlignment="1">
      <alignment horizontal="center" vertical="top" wrapText="1"/>
    </xf>
    <xf numFmtId="3" fontId="6" fillId="0" borderId="2" xfId="3" applyNumberFormat="1" applyFont="1" applyBorder="1" applyAlignment="1">
      <alignment horizontal="left" vertical="top"/>
    </xf>
    <xf numFmtId="0" fontId="6" fillId="3" borderId="2" xfId="3" applyFont="1" applyFill="1" applyBorder="1" applyAlignment="1">
      <alignment horizontal="left" vertical="top" wrapText="1"/>
    </xf>
    <xf numFmtId="43" fontId="6" fillId="3" borderId="2" xfId="1" applyFont="1" applyFill="1" applyBorder="1" applyAlignment="1">
      <alignment horizontal="left" vertical="top" wrapText="1"/>
    </xf>
    <xf numFmtId="0" fontId="7" fillId="0" borderId="2" xfId="3" applyFont="1" applyBorder="1" applyAlignment="1">
      <alignment horizontal="center" vertical="top" wrapText="1"/>
    </xf>
    <xf numFmtId="43" fontId="7" fillId="0" borderId="2" xfId="3" applyNumberFormat="1" applyFont="1" applyBorder="1" applyAlignment="1">
      <alignment horizontal="center" vertical="top" wrapText="1"/>
    </xf>
    <xf numFmtId="3" fontId="7" fillId="0" borderId="2" xfId="3" applyNumberFormat="1" applyFont="1" applyBorder="1" applyAlignment="1">
      <alignment horizontal="left" vertical="top"/>
    </xf>
    <xf numFmtId="49" fontId="3" fillId="0" borderId="0" xfId="2" applyNumberFormat="1" applyFont="1" applyFill="1" applyBorder="1" applyAlignment="1">
      <alignment horizontal="center" vertical="top" shrinkToFit="1"/>
    </xf>
    <xf numFmtId="0" fontId="3" fillId="0" borderId="0" xfId="2" applyFont="1" applyFill="1" applyBorder="1" applyAlignment="1">
      <alignment horizontal="left" vertical="top" wrapText="1"/>
    </xf>
    <xf numFmtId="3" fontId="3" fillId="0" borderId="0" xfId="2" applyNumberFormat="1" applyFont="1" applyFill="1" applyBorder="1" applyAlignment="1">
      <alignment horizontal="left" vertical="top" wrapText="1"/>
    </xf>
    <xf numFmtId="189" fontId="6" fillId="0" borderId="2" xfId="1" applyNumberFormat="1" applyFont="1" applyBorder="1" applyAlignment="1">
      <alignment horizontal="left" vertical="top" wrapText="1"/>
    </xf>
    <xf numFmtId="3" fontId="6" fillId="6" borderId="2" xfId="3" applyNumberFormat="1" applyFont="1" applyFill="1" applyBorder="1" applyAlignment="1">
      <alignment horizontal="left" vertical="top"/>
    </xf>
    <xf numFmtId="43" fontId="7" fillId="0" borderId="2" xfId="1" applyFont="1" applyBorder="1" applyAlignment="1">
      <alignment horizontal="center" vertical="top" wrapText="1"/>
    </xf>
    <xf numFmtId="3" fontId="4" fillId="2" borderId="3" xfId="2" applyNumberFormat="1" applyFont="1" applyFill="1" applyBorder="1" applyAlignment="1">
      <alignment horizontal="center" vertical="top" wrapText="1"/>
    </xf>
    <xf numFmtId="3" fontId="4" fillId="0" borderId="2" xfId="2" applyNumberFormat="1" applyFont="1" applyFill="1" applyBorder="1" applyAlignment="1">
      <alignment horizontal="center" vertical="top" wrapText="1"/>
    </xf>
    <xf numFmtId="3" fontId="3" fillId="0" borderId="2" xfId="2" applyNumberFormat="1" applyFont="1" applyFill="1" applyBorder="1" applyAlignment="1">
      <alignment horizontal="right" vertical="top" wrapText="1"/>
    </xf>
    <xf numFmtId="3" fontId="6" fillId="3" borderId="2" xfId="3" applyNumberFormat="1" applyFont="1" applyFill="1" applyBorder="1" applyAlignment="1">
      <alignment horizontal="right" vertical="top"/>
    </xf>
    <xf numFmtId="3" fontId="6" fillId="0" borderId="2" xfId="3" applyNumberFormat="1" applyFont="1" applyBorder="1" applyAlignment="1">
      <alignment horizontal="right" vertical="top"/>
    </xf>
    <xf numFmtId="3" fontId="7" fillId="0" borderId="2" xfId="3" applyNumberFormat="1" applyFont="1" applyBorder="1" applyAlignment="1">
      <alignment horizontal="right" vertical="top"/>
    </xf>
    <xf numFmtId="3" fontId="3" fillId="0" borderId="0" xfId="2" applyNumberFormat="1" applyFont="1" applyFill="1" applyBorder="1" applyAlignment="1">
      <alignment horizontal="right" vertical="top" wrapText="1"/>
    </xf>
    <xf numFmtId="0" fontId="6" fillId="0" borderId="2" xfId="3" applyNumberFormat="1" applyFont="1" applyFill="1" applyBorder="1" applyAlignment="1">
      <alignment horizontal="left" vertical="top" wrapText="1"/>
    </xf>
    <xf numFmtId="43" fontId="6" fillId="0" borderId="2" xfId="1" applyFont="1" applyFill="1" applyBorder="1" applyAlignment="1">
      <alignment horizontal="left" vertical="top" wrapText="1"/>
    </xf>
    <xf numFmtId="187" fontId="6" fillId="0" borderId="2" xfId="3" applyNumberFormat="1" applyFont="1" applyFill="1" applyBorder="1" applyAlignment="1">
      <alignment horizontal="left" vertical="top" wrapText="1"/>
    </xf>
    <xf numFmtId="43" fontId="6" fillId="0" borderId="2" xfId="3" applyNumberFormat="1" applyFont="1" applyFill="1" applyBorder="1" applyAlignment="1">
      <alignment horizontal="left" vertical="top" wrapText="1"/>
    </xf>
    <xf numFmtId="0" fontId="6" fillId="0" borderId="2" xfId="3" applyFont="1" applyFill="1" applyBorder="1" applyAlignment="1">
      <alignment horizontal="center" vertical="top" wrapText="1"/>
    </xf>
    <xf numFmtId="0" fontId="7" fillId="0" borderId="2" xfId="3" applyNumberFormat="1" applyFont="1" applyFill="1" applyBorder="1" applyAlignment="1">
      <alignment horizontal="left" vertical="top" wrapText="1"/>
    </xf>
    <xf numFmtId="0" fontId="6" fillId="0" borderId="2" xfId="3" applyFont="1" applyFill="1" applyBorder="1" applyAlignment="1">
      <alignment horizontal="left" vertical="top" wrapText="1"/>
    </xf>
    <xf numFmtId="189" fontId="6" fillId="0" borderId="2" xfId="1" applyNumberFormat="1" applyFont="1" applyFill="1" applyBorder="1" applyAlignment="1">
      <alignment horizontal="left" vertical="top" wrapText="1"/>
    </xf>
    <xf numFmtId="0" fontId="7" fillId="0" borderId="2" xfId="3" applyFont="1" applyFill="1" applyBorder="1" applyAlignment="1">
      <alignment horizontal="left" vertical="top" wrapText="1"/>
    </xf>
    <xf numFmtId="3" fontId="6" fillId="0" borderId="2" xfId="3" applyNumberFormat="1" applyFont="1" applyFill="1" applyBorder="1" applyAlignment="1">
      <alignment horizontal="left" vertical="top"/>
    </xf>
    <xf numFmtId="3" fontId="6" fillId="0" borderId="2" xfId="3" applyNumberFormat="1" applyFont="1" applyFill="1" applyBorder="1" applyAlignment="1">
      <alignment horizontal="left" vertical="top" wrapText="1"/>
    </xf>
    <xf numFmtId="43" fontId="3" fillId="0" borderId="0" xfId="2" applyNumberFormat="1" applyFont="1" applyFill="1" applyBorder="1" applyAlignment="1">
      <alignment horizontal="center" vertical="top" wrapText="1"/>
    </xf>
    <xf numFmtId="3" fontId="6" fillId="0" borderId="2" xfId="3" applyNumberFormat="1" applyFont="1" applyBorder="1" applyAlignment="1">
      <alignment horizontal="left" vertical="top" wrapText="1"/>
    </xf>
    <xf numFmtId="3" fontId="6" fillId="6" borderId="2" xfId="3" applyNumberFormat="1" applyFont="1" applyFill="1" applyBorder="1" applyAlignment="1">
      <alignment horizontal="left" vertical="top" wrapText="1"/>
    </xf>
    <xf numFmtId="0" fontId="2" fillId="0" borderId="0" xfId="2" applyFont="1" applyFill="1" applyBorder="1" applyAlignment="1">
      <alignment horizontal="center" vertical="top" wrapText="1"/>
    </xf>
    <xf numFmtId="0" fontId="2" fillId="0" borderId="1" xfId="2" applyFont="1" applyFill="1" applyBorder="1" applyAlignment="1">
      <alignment horizontal="center" vertical="top" wrapText="1"/>
    </xf>
  </cellXfs>
  <cellStyles count="50">
    <cellStyle name="Comma" xfId="1" builtinId="3"/>
    <cellStyle name="Comma 2" xfId="4"/>
    <cellStyle name="Comma 2 2 2" xfId="5"/>
    <cellStyle name="Comma 2 3" xfId="6"/>
    <cellStyle name="Comma 3" xfId="7"/>
    <cellStyle name="Comma 3 2" xfId="8"/>
    <cellStyle name="Comma 4" xfId="9"/>
    <cellStyle name="Comma 5" xfId="10"/>
    <cellStyle name="Comma 5 2" xfId="11"/>
    <cellStyle name="Comma 6" xfId="12"/>
    <cellStyle name="Comma 7" xfId="13"/>
    <cellStyle name="Comma 8" xfId="14"/>
    <cellStyle name="Normal" xfId="0" builtinId="0"/>
    <cellStyle name="Normal 2" xfId="3"/>
    <cellStyle name="Normal 2 2" xfId="15"/>
    <cellStyle name="Normal 2 3" xfId="16"/>
    <cellStyle name="Normal 2 4" xfId="17"/>
    <cellStyle name="Normal 3" xfId="18"/>
    <cellStyle name="Normal 3 2" xfId="19"/>
    <cellStyle name="Normal 3 3" xfId="20"/>
    <cellStyle name="Normal 3 4" xfId="21"/>
    <cellStyle name="Normal 3 5 2" xfId="22"/>
    <cellStyle name="Normal 4" xfId="23"/>
    <cellStyle name="Normal 4 2" xfId="24"/>
    <cellStyle name="Normal 5" xfId="25"/>
    <cellStyle name="Normal 6" xfId="26"/>
    <cellStyle name="Normal 7" xfId="2"/>
    <cellStyle name="Normal 8" xfId="27"/>
    <cellStyle name="Normal 9" xfId="28"/>
    <cellStyle name="SAPBEXHLevel0" xfId="29"/>
    <cellStyle name="SAPBEXstdItem" xfId="30"/>
    <cellStyle name="เครื่องหมายจุลภาค 2" xfId="31"/>
    <cellStyle name="เครื่องหมายจุลภาค 2 2" xfId="32"/>
    <cellStyle name="เครื่องหมายจุลภาค 3" xfId="33"/>
    <cellStyle name="ปกติ 2" xfId="34"/>
    <cellStyle name="ปกติ 2 2" xfId="35"/>
    <cellStyle name="ปกติ 2 3" xfId="36"/>
    <cellStyle name="ปกติ 23_แบบ จ1" xfId="37"/>
    <cellStyle name="ปกติ 26_แบบ 1-2 (อี๊ด) ปี 2554" xfId="38"/>
    <cellStyle name="ปกติ 28_แบบ 1-2 (อี๊ด) ปี 2554" xfId="39"/>
    <cellStyle name="ปกติ 29_แบบ จ1" xfId="40"/>
    <cellStyle name="ปกติ 3" xfId="41"/>
    <cellStyle name="ปกติ 31_แบบ 1-2 (อี๊ด) ปี 2554" xfId="42"/>
    <cellStyle name="ปกติ 34_แบบ 1-2 (อี๊ด) ปี 2554" xfId="43"/>
    <cellStyle name="ปกติ 36_แบบ 1-2 (อี๊ด) ปี 2554" xfId="44"/>
    <cellStyle name="ปกติ 37_แบบ 1-2 (อี๊ด) ปี 2554" xfId="45"/>
    <cellStyle name="ปกติ 38_แบบ จ1" xfId="46"/>
    <cellStyle name="ปกติ 4" xfId="47"/>
    <cellStyle name="ปกติ 5" xfId="48"/>
    <cellStyle name="ปกติ_01 เหนือบน 1 (2เมย52)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32"/>
  <sheetViews>
    <sheetView zoomScale="55" zoomScaleNormal="55" zoomScaleSheetLayoutView="85" workbookViewId="0">
      <selection activeCell="A2" sqref="A2:K2"/>
    </sheetView>
  </sheetViews>
  <sheetFormatPr defaultRowHeight="24" x14ac:dyDescent="0.2"/>
  <cols>
    <col min="1" max="1" width="4.5" style="31" customWidth="1"/>
    <col min="2" max="2" width="22" style="31" hidden="1" customWidth="1"/>
    <col min="3" max="3" width="42.75" style="32" customWidth="1"/>
    <col min="4" max="4" width="17.75" style="32" customWidth="1"/>
    <col min="5" max="6" width="16.625" style="32" customWidth="1"/>
    <col min="7" max="7" width="11.625" style="32" customWidth="1"/>
    <col min="8" max="9" width="16.625" style="32" customWidth="1"/>
    <col min="10" max="10" width="21.125" style="1" customWidth="1"/>
    <col min="11" max="11" width="15.375" style="43" customWidth="1"/>
    <col min="12" max="12" width="15.375" style="1" customWidth="1"/>
    <col min="13" max="13" width="9" style="1"/>
    <col min="14" max="14" width="15" style="1" bestFit="1" customWidth="1"/>
    <col min="15" max="16384" width="9" style="1"/>
  </cols>
  <sheetData>
    <row r="1" spans="1:12" ht="30.75" x14ac:dyDescent="0.2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2" ht="36.75" customHeight="1" x14ac:dyDescent="0.2">
      <c r="A2" s="59" t="s">
        <v>77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2" ht="45.75" customHeight="1" x14ac:dyDescent="0.2">
      <c r="A3" s="2" t="s">
        <v>1</v>
      </c>
      <c r="B3" s="2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7" t="s">
        <v>11</v>
      </c>
    </row>
    <row r="4" spans="1:12" ht="48" x14ac:dyDescent="0.2">
      <c r="A4" s="5" t="s">
        <v>12</v>
      </c>
      <c r="B4" s="5"/>
      <c r="C4" s="6" t="s">
        <v>13</v>
      </c>
      <c r="D4" s="7"/>
      <c r="E4" s="7"/>
      <c r="F4" s="7"/>
      <c r="G4" s="7"/>
      <c r="H4" s="7"/>
      <c r="I4" s="7"/>
      <c r="J4" s="7"/>
      <c r="K4" s="38"/>
    </row>
    <row r="5" spans="1:12" ht="50.25" customHeight="1" x14ac:dyDescent="0.2">
      <c r="A5" s="9"/>
      <c r="B5" s="10" t="s">
        <v>14</v>
      </c>
      <c r="C5" s="11" t="s">
        <v>15</v>
      </c>
      <c r="D5" s="12">
        <v>2520000</v>
      </c>
      <c r="E5" s="11"/>
      <c r="F5" s="11"/>
      <c r="G5" s="13">
        <f>F5*100/D5</f>
        <v>0</v>
      </c>
      <c r="H5" s="14">
        <f>D5-F5</f>
        <v>2520000</v>
      </c>
      <c r="I5" s="14"/>
      <c r="J5" s="15" t="s">
        <v>16</v>
      </c>
      <c r="K5" s="39"/>
      <c r="L5" s="17"/>
    </row>
    <row r="6" spans="1:12" x14ac:dyDescent="0.2">
      <c r="A6" s="9" t="s">
        <v>18</v>
      </c>
      <c r="B6" s="10"/>
      <c r="C6" s="18" t="s">
        <v>19</v>
      </c>
      <c r="D6" s="12"/>
      <c r="E6" s="11"/>
      <c r="F6" s="11"/>
      <c r="G6" s="13"/>
      <c r="H6" s="14">
        <f t="shared" ref="H6:H31" si="0">D6-F6</f>
        <v>0</v>
      </c>
      <c r="I6" s="11"/>
      <c r="J6" s="15"/>
      <c r="K6" s="39"/>
      <c r="L6" s="17"/>
    </row>
    <row r="7" spans="1:12" ht="35.25" customHeight="1" x14ac:dyDescent="0.2">
      <c r="A7" s="9"/>
      <c r="B7" s="10" t="s">
        <v>20</v>
      </c>
      <c r="C7" s="19" t="s">
        <v>21</v>
      </c>
      <c r="D7" s="12">
        <v>2288000</v>
      </c>
      <c r="E7" s="19"/>
      <c r="F7" s="19"/>
      <c r="G7" s="13">
        <f t="shared" ref="G7:G32" si="1">F7*100/D7</f>
        <v>0</v>
      </c>
      <c r="H7" s="14">
        <f t="shared" si="0"/>
        <v>2288000</v>
      </c>
      <c r="I7" s="19"/>
      <c r="J7" s="15" t="s">
        <v>22</v>
      </c>
      <c r="K7" s="40"/>
      <c r="L7" s="17"/>
    </row>
    <row r="8" spans="1:12" ht="47.25" customHeight="1" x14ac:dyDescent="0.2">
      <c r="A8" s="9" t="s">
        <v>23</v>
      </c>
      <c r="B8" s="10"/>
      <c r="C8" s="20" t="s">
        <v>24</v>
      </c>
      <c r="D8" s="12"/>
      <c r="E8" s="19"/>
      <c r="F8" s="19"/>
      <c r="G8" s="13"/>
      <c r="H8" s="14">
        <f t="shared" si="0"/>
        <v>0</v>
      </c>
      <c r="I8" s="19"/>
      <c r="J8" s="15"/>
      <c r="K8" s="40"/>
      <c r="L8" s="17"/>
    </row>
    <row r="9" spans="1:12" ht="72" x14ac:dyDescent="0.2">
      <c r="A9" s="9"/>
      <c r="B9" s="10" t="s">
        <v>25</v>
      </c>
      <c r="C9" s="19" t="s">
        <v>26</v>
      </c>
      <c r="D9" s="12">
        <v>12500000</v>
      </c>
      <c r="E9" s="19"/>
      <c r="F9" s="19"/>
      <c r="G9" s="13">
        <f t="shared" si="1"/>
        <v>0</v>
      </c>
      <c r="H9" s="14">
        <f t="shared" si="0"/>
        <v>12500000</v>
      </c>
      <c r="I9" s="19"/>
      <c r="J9" s="15" t="s">
        <v>27</v>
      </c>
      <c r="K9" s="40"/>
      <c r="L9" s="17"/>
    </row>
    <row r="10" spans="1:12" ht="72" x14ac:dyDescent="0.2">
      <c r="A10" s="9"/>
      <c r="B10" s="9"/>
      <c r="C10" s="19" t="s">
        <v>29</v>
      </c>
      <c r="D10" s="12">
        <v>18500000</v>
      </c>
      <c r="E10" s="19"/>
      <c r="F10" s="19"/>
      <c r="G10" s="13">
        <f t="shared" si="1"/>
        <v>0</v>
      </c>
      <c r="H10" s="14">
        <f t="shared" si="0"/>
        <v>18500000</v>
      </c>
      <c r="I10" s="19"/>
      <c r="J10" s="15" t="s">
        <v>27</v>
      </c>
      <c r="K10" s="40"/>
      <c r="L10" s="17"/>
    </row>
    <row r="11" spans="1:12" ht="48" x14ac:dyDescent="0.2">
      <c r="A11" s="9"/>
      <c r="B11" s="9"/>
      <c r="C11" s="19" t="s">
        <v>30</v>
      </c>
      <c r="D11" s="12">
        <v>14500000</v>
      </c>
      <c r="E11" s="19"/>
      <c r="F11" s="19"/>
      <c r="G11" s="13">
        <f t="shared" si="1"/>
        <v>0</v>
      </c>
      <c r="H11" s="14">
        <f t="shared" si="0"/>
        <v>14500000</v>
      </c>
      <c r="I11" s="19"/>
      <c r="J11" s="15" t="s">
        <v>27</v>
      </c>
      <c r="K11" s="40"/>
      <c r="L11" s="17"/>
    </row>
    <row r="12" spans="1:12" ht="72" x14ac:dyDescent="0.2">
      <c r="A12" s="9"/>
      <c r="B12" s="9"/>
      <c r="C12" s="22" t="s">
        <v>31</v>
      </c>
      <c r="D12" s="23">
        <v>18600000</v>
      </c>
      <c r="E12" s="22"/>
      <c r="F12" s="22"/>
      <c r="G12" s="13">
        <f t="shared" si="1"/>
        <v>0</v>
      </c>
      <c r="H12" s="14">
        <f t="shared" si="0"/>
        <v>18600000</v>
      </c>
      <c r="I12" s="22"/>
      <c r="J12" s="15" t="s">
        <v>27</v>
      </c>
      <c r="K12" s="39"/>
      <c r="L12" s="17"/>
    </row>
    <row r="13" spans="1:12" ht="48" x14ac:dyDescent="0.2">
      <c r="A13" s="9"/>
      <c r="B13" s="9"/>
      <c r="C13" s="19" t="s">
        <v>32</v>
      </c>
      <c r="D13" s="12">
        <v>27750000</v>
      </c>
      <c r="E13" s="19"/>
      <c r="F13" s="19"/>
      <c r="G13" s="13">
        <f t="shared" si="1"/>
        <v>0</v>
      </c>
      <c r="H13" s="14">
        <f t="shared" si="0"/>
        <v>27750000</v>
      </c>
      <c r="I13" s="19"/>
      <c r="J13" s="15" t="s">
        <v>27</v>
      </c>
      <c r="K13" s="39"/>
      <c r="L13" s="17"/>
    </row>
    <row r="14" spans="1:12" ht="72" x14ac:dyDescent="0.2">
      <c r="A14" s="9"/>
      <c r="B14" s="9"/>
      <c r="C14" s="19" t="s">
        <v>33</v>
      </c>
      <c r="D14" s="12">
        <v>15100000</v>
      </c>
      <c r="E14" s="19"/>
      <c r="F14" s="19"/>
      <c r="G14" s="13">
        <f t="shared" si="1"/>
        <v>0</v>
      </c>
      <c r="H14" s="14">
        <f t="shared" si="0"/>
        <v>15100000</v>
      </c>
      <c r="I14" s="19"/>
      <c r="J14" s="15" t="s">
        <v>27</v>
      </c>
      <c r="K14" s="39"/>
      <c r="L14" s="17"/>
    </row>
    <row r="15" spans="1:12" ht="48" x14ac:dyDescent="0.2">
      <c r="A15" s="9" t="s">
        <v>34</v>
      </c>
      <c r="B15" s="9"/>
      <c r="C15" s="20" t="s">
        <v>35</v>
      </c>
      <c r="D15" s="12"/>
      <c r="E15" s="19"/>
      <c r="F15" s="19"/>
      <c r="G15" s="13"/>
      <c r="H15" s="14">
        <f t="shared" si="0"/>
        <v>0</v>
      </c>
      <c r="I15" s="19"/>
      <c r="J15" s="15"/>
      <c r="K15" s="39"/>
      <c r="L15" s="17"/>
    </row>
    <row r="16" spans="1:12" ht="75.75" customHeight="1" x14ac:dyDescent="0.2">
      <c r="A16" s="9"/>
      <c r="B16" s="9"/>
      <c r="C16" s="19" t="s">
        <v>36</v>
      </c>
      <c r="D16" s="12">
        <v>39744000</v>
      </c>
      <c r="E16" s="19"/>
      <c r="F16" s="19"/>
      <c r="G16" s="13">
        <f t="shared" si="1"/>
        <v>0</v>
      </c>
      <c r="H16" s="14">
        <f t="shared" si="0"/>
        <v>39744000</v>
      </c>
      <c r="I16" s="19"/>
      <c r="J16" s="15" t="s">
        <v>37</v>
      </c>
      <c r="K16" s="40"/>
      <c r="L16" s="17"/>
    </row>
    <row r="17" spans="1:12" ht="72" x14ac:dyDescent="0.2">
      <c r="A17" s="9"/>
      <c r="B17" s="9"/>
      <c r="C17" s="19" t="s">
        <v>38</v>
      </c>
      <c r="D17" s="12">
        <v>9443000</v>
      </c>
      <c r="E17" s="19"/>
      <c r="F17" s="19"/>
      <c r="G17" s="13">
        <f t="shared" si="1"/>
        <v>0</v>
      </c>
      <c r="H17" s="14">
        <f t="shared" si="0"/>
        <v>9443000</v>
      </c>
      <c r="I17" s="19"/>
      <c r="J17" s="15" t="s">
        <v>37</v>
      </c>
      <c r="K17" s="40"/>
      <c r="L17" s="17"/>
    </row>
    <row r="18" spans="1:12" ht="72" x14ac:dyDescent="0.2">
      <c r="A18" s="9"/>
      <c r="B18" s="9"/>
      <c r="C18" s="19" t="s">
        <v>39</v>
      </c>
      <c r="D18" s="12">
        <v>11660000</v>
      </c>
      <c r="E18" s="19"/>
      <c r="F18" s="19"/>
      <c r="G18" s="13">
        <f t="shared" si="1"/>
        <v>0</v>
      </c>
      <c r="H18" s="14">
        <f t="shared" si="0"/>
        <v>11660000</v>
      </c>
      <c r="I18" s="19"/>
      <c r="J18" s="15" t="s">
        <v>37</v>
      </c>
      <c r="K18" s="40"/>
      <c r="L18" s="17"/>
    </row>
    <row r="19" spans="1:12" ht="48" x14ac:dyDescent="0.2">
      <c r="A19" s="9" t="s">
        <v>40</v>
      </c>
      <c r="B19" s="9"/>
      <c r="C19" s="20" t="s">
        <v>41</v>
      </c>
      <c r="D19" s="12"/>
      <c r="E19" s="19"/>
      <c r="F19" s="19"/>
      <c r="G19" s="13"/>
      <c r="H19" s="14">
        <f t="shared" si="0"/>
        <v>0</v>
      </c>
      <c r="I19" s="19"/>
      <c r="J19" s="15"/>
      <c r="K19" s="40"/>
      <c r="L19" s="17"/>
    </row>
    <row r="20" spans="1:12" ht="76.5" customHeight="1" x14ac:dyDescent="0.2">
      <c r="A20" s="9"/>
      <c r="B20" s="9"/>
      <c r="C20" s="19" t="s">
        <v>42</v>
      </c>
      <c r="D20" s="12">
        <v>11400000</v>
      </c>
      <c r="E20" s="19"/>
      <c r="F20" s="19"/>
      <c r="G20" s="13">
        <f t="shared" si="1"/>
        <v>0</v>
      </c>
      <c r="H20" s="14">
        <f t="shared" si="0"/>
        <v>11400000</v>
      </c>
      <c r="I20" s="19"/>
      <c r="J20" s="24" t="s">
        <v>27</v>
      </c>
      <c r="K20" s="40"/>
      <c r="L20" s="17"/>
    </row>
    <row r="21" spans="1:12" ht="48" x14ac:dyDescent="0.2">
      <c r="A21" s="9"/>
      <c r="B21" s="9"/>
      <c r="C21" s="19" t="s">
        <v>43</v>
      </c>
      <c r="D21" s="12">
        <v>21750000</v>
      </c>
      <c r="E21" s="19"/>
      <c r="F21" s="19"/>
      <c r="G21" s="13">
        <f t="shared" si="1"/>
        <v>0</v>
      </c>
      <c r="H21" s="14">
        <f t="shared" si="0"/>
        <v>21750000</v>
      </c>
      <c r="I21" s="19"/>
      <c r="J21" s="24" t="s">
        <v>27</v>
      </c>
      <c r="K21" s="40"/>
      <c r="L21" s="17"/>
    </row>
    <row r="22" spans="1:12" ht="48" x14ac:dyDescent="0.2">
      <c r="A22" s="9"/>
      <c r="B22" s="9"/>
      <c r="C22" s="19" t="s">
        <v>44</v>
      </c>
      <c r="D22" s="12">
        <v>15500000</v>
      </c>
      <c r="E22" s="19"/>
      <c r="F22" s="19"/>
      <c r="G22" s="13">
        <f t="shared" si="1"/>
        <v>0</v>
      </c>
      <c r="H22" s="14">
        <f t="shared" si="0"/>
        <v>15500000</v>
      </c>
      <c r="I22" s="19"/>
      <c r="J22" s="24" t="s">
        <v>27</v>
      </c>
      <c r="K22" s="40"/>
      <c r="L22" s="17"/>
    </row>
    <row r="23" spans="1:12" x14ac:dyDescent="0.2">
      <c r="A23" s="9" t="s">
        <v>45</v>
      </c>
      <c r="B23" s="9"/>
      <c r="C23" s="20" t="s">
        <v>46</v>
      </c>
      <c r="D23" s="12"/>
      <c r="E23" s="19"/>
      <c r="F23" s="19"/>
      <c r="G23" s="13"/>
      <c r="H23" s="14">
        <f t="shared" si="0"/>
        <v>0</v>
      </c>
      <c r="I23" s="19"/>
      <c r="J23" s="24"/>
      <c r="K23" s="40"/>
      <c r="L23" s="17"/>
    </row>
    <row r="24" spans="1:12" ht="51.75" customHeight="1" x14ac:dyDescent="0.2">
      <c r="A24" s="9"/>
      <c r="B24" s="10" t="s">
        <v>47</v>
      </c>
      <c r="C24" s="19" t="s">
        <v>48</v>
      </c>
      <c r="D24" s="12">
        <v>12440000</v>
      </c>
      <c r="E24" s="19"/>
      <c r="F24" s="19"/>
      <c r="G24" s="13">
        <f t="shared" si="1"/>
        <v>0</v>
      </c>
      <c r="H24" s="14">
        <f t="shared" si="0"/>
        <v>12440000</v>
      </c>
      <c r="I24" s="19"/>
      <c r="J24" s="24" t="s">
        <v>37</v>
      </c>
      <c r="K24" s="41"/>
      <c r="L24" s="17"/>
    </row>
    <row r="25" spans="1:12" ht="53.25" customHeight="1" x14ac:dyDescent="0.2">
      <c r="A25" s="9"/>
      <c r="B25" s="9"/>
      <c r="C25" s="19" t="s">
        <v>49</v>
      </c>
      <c r="D25" s="12">
        <v>25000000</v>
      </c>
      <c r="E25" s="19"/>
      <c r="F25" s="19"/>
      <c r="G25" s="13">
        <f t="shared" si="1"/>
        <v>0</v>
      </c>
      <c r="H25" s="14">
        <f t="shared" si="0"/>
        <v>25000000</v>
      </c>
      <c r="I25" s="19"/>
      <c r="J25" s="24" t="s">
        <v>37</v>
      </c>
      <c r="K25" s="41"/>
      <c r="L25" s="17"/>
    </row>
    <row r="26" spans="1:12" x14ac:dyDescent="0.2">
      <c r="A26" s="9" t="s">
        <v>50</v>
      </c>
      <c r="B26" s="9"/>
      <c r="C26" s="20" t="s">
        <v>51</v>
      </c>
      <c r="D26" s="12"/>
      <c r="E26" s="19"/>
      <c r="F26" s="19"/>
      <c r="G26" s="13"/>
      <c r="H26" s="14">
        <f t="shared" si="0"/>
        <v>0</v>
      </c>
      <c r="I26" s="19"/>
      <c r="J26" s="24"/>
      <c r="K26" s="41"/>
      <c r="L26" s="17"/>
    </row>
    <row r="27" spans="1:12" ht="55.5" customHeight="1" x14ac:dyDescent="0.2">
      <c r="A27" s="9"/>
      <c r="B27" s="10" t="s">
        <v>52</v>
      </c>
      <c r="C27" s="19" t="s">
        <v>53</v>
      </c>
      <c r="D27" s="12">
        <v>4000000</v>
      </c>
      <c r="E27" s="19"/>
      <c r="F27" s="19"/>
      <c r="G27" s="13">
        <f t="shared" si="1"/>
        <v>0</v>
      </c>
      <c r="H27" s="14">
        <f t="shared" si="0"/>
        <v>4000000</v>
      </c>
      <c r="I27" s="19"/>
      <c r="J27" s="24" t="s">
        <v>54</v>
      </c>
      <c r="K27" s="41"/>
      <c r="L27" s="17"/>
    </row>
    <row r="28" spans="1:12" x14ac:dyDescent="0.2">
      <c r="A28" s="9" t="s">
        <v>55</v>
      </c>
      <c r="B28" s="10"/>
      <c r="C28" s="20" t="s">
        <v>56</v>
      </c>
      <c r="D28" s="12"/>
      <c r="E28" s="19"/>
      <c r="F28" s="19"/>
      <c r="G28" s="13"/>
      <c r="H28" s="14">
        <f t="shared" si="0"/>
        <v>0</v>
      </c>
      <c r="I28" s="19"/>
      <c r="J28" s="24"/>
      <c r="K28" s="41"/>
      <c r="L28" s="17"/>
    </row>
    <row r="29" spans="1:12" ht="94.5" customHeight="1" x14ac:dyDescent="0.2">
      <c r="A29" s="9"/>
      <c r="B29" s="9"/>
      <c r="C29" s="19" t="s">
        <v>57</v>
      </c>
      <c r="D29" s="12">
        <v>21500000</v>
      </c>
      <c r="E29" s="19"/>
      <c r="F29" s="19"/>
      <c r="G29" s="13">
        <f t="shared" si="1"/>
        <v>0</v>
      </c>
      <c r="H29" s="14">
        <f t="shared" si="0"/>
        <v>21500000</v>
      </c>
      <c r="I29" s="19"/>
      <c r="J29" s="24" t="s">
        <v>58</v>
      </c>
      <c r="K29" s="41"/>
      <c r="L29" s="17"/>
    </row>
    <row r="30" spans="1:12" ht="34.5" customHeight="1" x14ac:dyDescent="0.2">
      <c r="A30" s="9"/>
      <c r="B30" s="9"/>
      <c r="C30" s="20" t="s">
        <v>59</v>
      </c>
      <c r="D30" s="12"/>
      <c r="E30" s="19"/>
      <c r="F30" s="19"/>
      <c r="G30" s="13"/>
      <c r="H30" s="14">
        <f t="shared" si="0"/>
        <v>0</v>
      </c>
      <c r="I30" s="19"/>
      <c r="J30" s="24"/>
      <c r="K30" s="41"/>
      <c r="L30" s="17"/>
    </row>
    <row r="31" spans="1:12" ht="29.25" customHeight="1" x14ac:dyDescent="0.2">
      <c r="A31" s="9"/>
      <c r="B31" s="10" t="s">
        <v>60</v>
      </c>
      <c r="C31" s="26" t="s">
        <v>59</v>
      </c>
      <c r="D31" s="27">
        <v>10000000</v>
      </c>
      <c r="E31" s="26"/>
      <c r="F31" s="26"/>
      <c r="G31" s="13">
        <f t="shared" si="1"/>
        <v>0</v>
      </c>
      <c r="H31" s="14">
        <f t="shared" si="0"/>
        <v>10000000</v>
      </c>
      <c r="I31" s="26"/>
      <c r="J31" s="24" t="s">
        <v>61</v>
      </c>
      <c r="K31" s="41"/>
      <c r="L31" s="17"/>
    </row>
    <row r="32" spans="1:12" x14ac:dyDescent="0.2">
      <c r="A32" s="9"/>
      <c r="B32" s="9"/>
      <c r="C32" s="28" t="s">
        <v>62</v>
      </c>
      <c r="D32" s="29">
        <f>SUM(D5:D31)</f>
        <v>294195000</v>
      </c>
      <c r="E32" s="28"/>
      <c r="F32" s="28"/>
      <c r="G32" s="13">
        <f t="shared" si="1"/>
        <v>0</v>
      </c>
      <c r="H32" s="29">
        <f>SUM(H5:H31)</f>
        <v>294195000</v>
      </c>
      <c r="I32" s="28"/>
      <c r="J32" s="24"/>
      <c r="K32" s="42"/>
      <c r="L32" s="17"/>
    </row>
  </sheetData>
  <mergeCells count="2">
    <mergeCell ref="A1:K1"/>
    <mergeCell ref="A2:K2"/>
  </mergeCells>
  <pageMargins left="0.19685039370078741" right="0.19685039370078741" top="0.39370078740157483" bottom="0.19685039370078741" header="0.11811023622047245" footer="0.11811023622047245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32"/>
  <sheetViews>
    <sheetView zoomScale="55" zoomScaleNormal="55" zoomScaleSheetLayoutView="85" workbookViewId="0">
      <selection activeCell="A2" sqref="A2:K2"/>
    </sheetView>
  </sheetViews>
  <sheetFormatPr defaultRowHeight="24" x14ac:dyDescent="0.2"/>
  <cols>
    <col min="1" max="1" width="4.5" style="31" customWidth="1"/>
    <col min="2" max="2" width="22" style="31" hidden="1" customWidth="1"/>
    <col min="3" max="3" width="42.75" style="32" customWidth="1"/>
    <col min="4" max="4" width="17.75" style="32" customWidth="1"/>
    <col min="5" max="6" width="16.625" style="32" customWidth="1"/>
    <col min="7" max="7" width="11.625" style="32" customWidth="1"/>
    <col min="8" max="9" width="16.625" style="32" customWidth="1"/>
    <col min="10" max="10" width="21.125" style="1" customWidth="1"/>
    <col min="11" max="11" width="15.375" style="33" customWidth="1"/>
    <col min="12" max="12" width="15.375" style="1" customWidth="1"/>
    <col min="13" max="13" width="9" style="1"/>
    <col min="14" max="14" width="15" style="1" bestFit="1" customWidth="1"/>
    <col min="15" max="16384" width="9" style="1"/>
  </cols>
  <sheetData>
    <row r="1" spans="1:12" ht="30.75" x14ac:dyDescent="0.2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2" ht="36.75" customHeight="1" x14ac:dyDescent="0.2">
      <c r="A2" s="59" t="s">
        <v>78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2" ht="45.75" customHeight="1" x14ac:dyDescent="0.2">
      <c r="A3" s="2" t="s">
        <v>1</v>
      </c>
      <c r="B3" s="2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4" t="s">
        <v>11</v>
      </c>
    </row>
    <row r="4" spans="1:12" ht="48" x14ac:dyDescent="0.2">
      <c r="A4" s="5" t="s">
        <v>12</v>
      </c>
      <c r="B4" s="5"/>
      <c r="C4" s="6" t="s">
        <v>13</v>
      </c>
      <c r="D4" s="7"/>
      <c r="E4" s="7"/>
      <c r="F4" s="7"/>
      <c r="G4" s="7"/>
      <c r="H4" s="7"/>
      <c r="I4" s="7"/>
      <c r="J4" s="7"/>
      <c r="K4" s="8"/>
    </row>
    <row r="5" spans="1:12" ht="50.25" customHeight="1" x14ac:dyDescent="0.2">
      <c r="A5" s="9"/>
      <c r="B5" s="10" t="s">
        <v>14</v>
      </c>
      <c r="C5" s="11" t="s">
        <v>15</v>
      </c>
      <c r="D5" s="12">
        <v>2520000</v>
      </c>
      <c r="E5" s="11"/>
      <c r="F5" s="11"/>
      <c r="G5" s="13">
        <f>F5*100/D5</f>
        <v>0</v>
      </c>
      <c r="H5" s="14">
        <f>D5-F5</f>
        <v>2520000</v>
      </c>
      <c r="I5" s="14"/>
      <c r="J5" s="15" t="s">
        <v>16</v>
      </c>
      <c r="K5" s="16" t="s">
        <v>17</v>
      </c>
      <c r="L5" s="17"/>
    </row>
    <row r="6" spans="1:12" x14ac:dyDescent="0.2">
      <c r="A6" s="9" t="s">
        <v>18</v>
      </c>
      <c r="B6" s="10"/>
      <c r="C6" s="18" t="s">
        <v>19</v>
      </c>
      <c r="D6" s="12"/>
      <c r="E6" s="11"/>
      <c r="F6" s="11"/>
      <c r="G6" s="13"/>
      <c r="H6" s="14">
        <f t="shared" ref="H6:H31" si="0">D6-F6</f>
        <v>0</v>
      </c>
      <c r="I6" s="11"/>
      <c r="J6" s="15"/>
      <c r="K6" s="16"/>
      <c r="L6" s="17"/>
    </row>
    <row r="7" spans="1:12" ht="53.25" customHeight="1" x14ac:dyDescent="0.2">
      <c r="A7" s="9"/>
      <c r="B7" s="10" t="s">
        <v>20</v>
      </c>
      <c r="C7" s="19" t="s">
        <v>21</v>
      </c>
      <c r="D7" s="12">
        <v>2288000</v>
      </c>
      <c r="E7" s="19"/>
      <c r="F7" s="19"/>
      <c r="G7" s="13">
        <f t="shared" ref="G7:G32" si="1">F7*100/D7</f>
        <v>0</v>
      </c>
      <c r="H7" s="14">
        <f t="shared" si="0"/>
        <v>2288000</v>
      </c>
      <c r="I7" s="19"/>
      <c r="J7" s="15" t="s">
        <v>22</v>
      </c>
      <c r="K7" s="16" t="s">
        <v>17</v>
      </c>
      <c r="L7" s="17"/>
    </row>
    <row r="8" spans="1:12" ht="47.25" customHeight="1" x14ac:dyDescent="0.2">
      <c r="A8" s="9" t="s">
        <v>23</v>
      </c>
      <c r="B8" s="10"/>
      <c r="C8" s="20" t="s">
        <v>24</v>
      </c>
      <c r="D8" s="12"/>
      <c r="E8" s="19"/>
      <c r="F8" s="19"/>
      <c r="G8" s="13"/>
      <c r="H8" s="14">
        <f t="shared" si="0"/>
        <v>0</v>
      </c>
      <c r="I8" s="19"/>
      <c r="J8" s="15"/>
      <c r="K8" s="21"/>
      <c r="L8" s="17"/>
    </row>
    <row r="9" spans="1:12" ht="72" x14ac:dyDescent="0.2">
      <c r="A9" s="9"/>
      <c r="B9" s="10" t="s">
        <v>25</v>
      </c>
      <c r="C9" s="19" t="s">
        <v>26</v>
      </c>
      <c r="D9" s="12">
        <v>12500000</v>
      </c>
      <c r="E9" s="19"/>
      <c r="F9" s="19"/>
      <c r="G9" s="13">
        <f t="shared" si="1"/>
        <v>0</v>
      </c>
      <c r="H9" s="14">
        <f t="shared" si="0"/>
        <v>12500000</v>
      </c>
      <c r="I9" s="19"/>
      <c r="J9" s="15" t="s">
        <v>27</v>
      </c>
      <c r="K9" s="21" t="s">
        <v>28</v>
      </c>
      <c r="L9" s="17"/>
    </row>
    <row r="10" spans="1:12" ht="72" x14ac:dyDescent="0.2">
      <c r="A10" s="9"/>
      <c r="B10" s="9"/>
      <c r="C10" s="19" t="s">
        <v>29</v>
      </c>
      <c r="D10" s="12">
        <v>18500000</v>
      </c>
      <c r="E10" s="19"/>
      <c r="F10" s="19"/>
      <c r="G10" s="13">
        <f t="shared" si="1"/>
        <v>0</v>
      </c>
      <c r="H10" s="14">
        <f t="shared" si="0"/>
        <v>18500000</v>
      </c>
      <c r="I10" s="19"/>
      <c r="J10" s="15" t="s">
        <v>27</v>
      </c>
      <c r="K10" s="21" t="s">
        <v>28</v>
      </c>
      <c r="L10" s="17"/>
    </row>
    <row r="11" spans="1:12" ht="48" x14ac:dyDescent="0.2">
      <c r="A11" s="9"/>
      <c r="B11" s="9"/>
      <c r="C11" s="19" t="s">
        <v>30</v>
      </c>
      <c r="D11" s="12">
        <v>14500000</v>
      </c>
      <c r="E11" s="19"/>
      <c r="F11" s="19"/>
      <c r="G11" s="13">
        <f t="shared" si="1"/>
        <v>0</v>
      </c>
      <c r="H11" s="14">
        <f t="shared" si="0"/>
        <v>14500000</v>
      </c>
      <c r="I11" s="19"/>
      <c r="J11" s="15" t="s">
        <v>27</v>
      </c>
      <c r="K11" s="21" t="s">
        <v>28</v>
      </c>
      <c r="L11" s="17"/>
    </row>
    <row r="12" spans="1:12" ht="72" x14ac:dyDescent="0.2">
      <c r="A12" s="9"/>
      <c r="B12" s="9"/>
      <c r="C12" s="22" t="s">
        <v>31</v>
      </c>
      <c r="D12" s="23">
        <v>18600000</v>
      </c>
      <c r="E12" s="22"/>
      <c r="F12" s="22"/>
      <c r="G12" s="13">
        <f t="shared" si="1"/>
        <v>0</v>
      </c>
      <c r="H12" s="14">
        <f t="shared" si="0"/>
        <v>18600000</v>
      </c>
      <c r="I12" s="22"/>
      <c r="J12" s="15" t="s">
        <v>27</v>
      </c>
      <c r="K12" s="21" t="s">
        <v>28</v>
      </c>
      <c r="L12" s="17"/>
    </row>
    <row r="13" spans="1:12" ht="48" x14ac:dyDescent="0.2">
      <c r="A13" s="9"/>
      <c r="B13" s="9"/>
      <c r="C13" s="19" t="s">
        <v>32</v>
      </c>
      <c r="D13" s="12">
        <v>27750000</v>
      </c>
      <c r="E13" s="19"/>
      <c r="F13" s="19"/>
      <c r="G13" s="13">
        <f t="shared" si="1"/>
        <v>0</v>
      </c>
      <c r="H13" s="14">
        <f t="shared" si="0"/>
        <v>27750000</v>
      </c>
      <c r="I13" s="19"/>
      <c r="J13" s="15" t="s">
        <v>27</v>
      </c>
      <c r="K13" s="21" t="s">
        <v>28</v>
      </c>
      <c r="L13" s="17"/>
    </row>
    <row r="14" spans="1:12" ht="72" x14ac:dyDescent="0.2">
      <c r="A14" s="9"/>
      <c r="B14" s="9"/>
      <c r="C14" s="19" t="s">
        <v>33</v>
      </c>
      <c r="D14" s="12">
        <v>15100000</v>
      </c>
      <c r="E14" s="19"/>
      <c r="F14" s="19"/>
      <c r="G14" s="13">
        <f t="shared" si="1"/>
        <v>0</v>
      </c>
      <c r="H14" s="14">
        <f t="shared" si="0"/>
        <v>15100000</v>
      </c>
      <c r="I14" s="19"/>
      <c r="J14" s="15" t="s">
        <v>27</v>
      </c>
      <c r="K14" s="21" t="s">
        <v>28</v>
      </c>
      <c r="L14" s="17"/>
    </row>
    <row r="15" spans="1:12" ht="48" x14ac:dyDescent="0.2">
      <c r="A15" s="9" t="s">
        <v>34</v>
      </c>
      <c r="B15" s="9"/>
      <c r="C15" s="20" t="s">
        <v>35</v>
      </c>
      <c r="D15" s="12"/>
      <c r="E15" s="19"/>
      <c r="F15" s="19"/>
      <c r="G15" s="13"/>
      <c r="H15" s="14">
        <f t="shared" si="0"/>
        <v>0</v>
      </c>
      <c r="I15" s="19"/>
      <c r="J15" s="15"/>
      <c r="K15" s="16"/>
      <c r="L15" s="17"/>
    </row>
    <row r="16" spans="1:12" ht="75.75" customHeight="1" x14ac:dyDescent="0.2">
      <c r="A16" s="9"/>
      <c r="B16" s="9"/>
      <c r="C16" s="19" t="s">
        <v>36</v>
      </c>
      <c r="D16" s="12">
        <v>39744000</v>
      </c>
      <c r="E16" s="19"/>
      <c r="F16" s="19"/>
      <c r="G16" s="13">
        <f t="shared" si="1"/>
        <v>0</v>
      </c>
      <c r="H16" s="14">
        <f t="shared" si="0"/>
        <v>39744000</v>
      </c>
      <c r="I16" s="19"/>
      <c r="J16" s="15" t="s">
        <v>37</v>
      </c>
      <c r="K16" s="21" t="s">
        <v>28</v>
      </c>
      <c r="L16" s="17"/>
    </row>
    <row r="17" spans="1:12" ht="72" x14ac:dyDescent="0.2">
      <c r="A17" s="9"/>
      <c r="B17" s="9"/>
      <c r="C17" s="19" t="s">
        <v>38</v>
      </c>
      <c r="D17" s="12">
        <v>9443000</v>
      </c>
      <c r="E17" s="19"/>
      <c r="F17" s="19"/>
      <c r="G17" s="13">
        <f t="shared" si="1"/>
        <v>0</v>
      </c>
      <c r="H17" s="14">
        <f t="shared" si="0"/>
        <v>9443000</v>
      </c>
      <c r="I17" s="19"/>
      <c r="J17" s="15" t="s">
        <v>37</v>
      </c>
      <c r="K17" s="21" t="s">
        <v>28</v>
      </c>
      <c r="L17" s="17"/>
    </row>
    <row r="18" spans="1:12" ht="72" x14ac:dyDescent="0.2">
      <c r="A18" s="9"/>
      <c r="B18" s="9"/>
      <c r="C18" s="19" t="s">
        <v>39</v>
      </c>
      <c r="D18" s="12">
        <v>11660000</v>
      </c>
      <c r="E18" s="19"/>
      <c r="F18" s="19"/>
      <c r="G18" s="13">
        <f t="shared" si="1"/>
        <v>0</v>
      </c>
      <c r="H18" s="14">
        <f t="shared" si="0"/>
        <v>11660000</v>
      </c>
      <c r="I18" s="19"/>
      <c r="J18" s="15" t="s">
        <v>37</v>
      </c>
      <c r="K18" s="21" t="s">
        <v>28</v>
      </c>
      <c r="L18" s="17"/>
    </row>
    <row r="19" spans="1:12" ht="48" x14ac:dyDescent="0.2">
      <c r="A19" s="9" t="s">
        <v>40</v>
      </c>
      <c r="B19" s="9"/>
      <c r="C19" s="20" t="s">
        <v>41</v>
      </c>
      <c r="D19" s="12"/>
      <c r="E19" s="19"/>
      <c r="F19" s="19"/>
      <c r="G19" s="13"/>
      <c r="H19" s="14">
        <f t="shared" si="0"/>
        <v>0</v>
      </c>
      <c r="I19" s="19"/>
      <c r="J19" s="15"/>
      <c r="K19" s="21"/>
      <c r="L19" s="17"/>
    </row>
    <row r="20" spans="1:12" ht="76.5" customHeight="1" x14ac:dyDescent="0.2">
      <c r="A20" s="9"/>
      <c r="B20" s="9"/>
      <c r="C20" s="19" t="s">
        <v>42</v>
      </c>
      <c r="D20" s="12">
        <v>11400000</v>
      </c>
      <c r="E20" s="19"/>
      <c r="F20" s="19"/>
      <c r="G20" s="13">
        <f t="shared" si="1"/>
        <v>0</v>
      </c>
      <c r="H20" s="14">
        <f t="shared" si="0"/>
        <v>11400000</v>
      </c>
      <c r="I20" s="19"/>
      <c r="J20" s="24" t="s">
        <v>27</v>
      </c>
      <c r="K20" s="21" t="s">
        <v>28</v>
      </c>
      <c r="L20" s="17"/>
    </row>
    <row r="21" spans="1:12" ht="48" x14ac:dyDescent="0.2">
      <c r="A21" s="9"/>
      <c r="B21" s="9"/>
      <c r="C21" s="19" t="s">
        <v>43</v>
      </c>
      <c r="D21" s="12">
        <v>21750000</v>
      </c>
      <c r="E21" s="19"/>
      <c r="F21" s="19"/>
      <c r="G21" s="13">
        <f t="shared" si="1"/>
        <v>0</v>
      </c>
      <c r="H21" s="14">
        <f t="shared" si="0"/>
        <v>21750000</v>
      </c>
      <c r="I21" s="19"/>
      <c r="J21" s="24" t="s">
        <v>27</v>
      </c>
      <c r="K21" s="21" t="s">
        <v>28</v>
      </c>
      <c r="L21" s="17"/>
    </row>
    <row r="22" spans="1:12" ht="48" x14ac:dyDescent="0.2">
      <c r="A22" s="9"/>
      <c r="B22" s="9"/>
      <c r="C22" s="19" t="s">
        <v>44</v>
      </c>
      <c r="D22" s="12">
        <v>15500000</v>
      </c>
      <c r="E22" s="19"/>
      <c r="F22" s="19"/>
      <c r="G22" s="13">
        <f t="shared" si="1"/>
        <v>0</v>
      </c>
      <c r="H22" s="14">
        <f t="shared" si="0"/>
        <v>15500000</v>
      </c>
      <c r="I22" s="19"/>
      <c r="J22" s="24" t="s">
        <v>27</v>
      </c>
      <c r="K22" s="21" t="s">
        <v>28</v>
      </c>
      <c r="L22" s="17"/>
    </row>
    <row r="23" spans="1:12" x14ac:dyDescent="0.2">
      <c r="A23" s="9" t="s">
        <v>45</v>
      </c>
      <c r="B23" s="9"/>
      <c r="C23" s="20" t="s">
        <v>46</v>
      </c>
      <c r="D23" s="12"/>
      <c r="E23" s="19"/>
      <c r="F23" s="19"/>
      <c r="G23" s="13"/>
      <c r="H23" s="14">
        <f t="shared" si="0"/>
        <v>0</v>
      </c>
      <c r="I23" s="19"/>
      <c r="J23" s="24"/>
      <c r="K23" s="21"/>
      <c r="L23" s="17"/>
    </row>
    <row r="24" spans="1:12" ht="51.75" customHeight="1" x14ac:dyDescent="0.2">
      <c r="A24" s="9"/>
      <c r="B24" s="10" t="s">
        <v>47</v>
      </c>
      <c r="C24" s="19" t="s">
        <v>48</v>
      </c>
      <c r="D24" s="12">
        <v>12440000</v>
      </c>
      <c r="E24" s="19"/>
      <c r="F24" s="19"/>
      <c r="G24" s="13">
        <f t="shared" si="1"/>
        <v>0</v>
      </c>
      <c r="H24" s="14">
        <f t="shared" si="0"/>
        <v>12440000</v>
      </c>
      <c r="I24" s="19"/>
      <c r="J24" s="24" t="s">
        <v>37</v>
      </c>
      <c r="K24" s="25" t="s">
        <v>28</v>
      </c>
      <c r="L24" s="17"/>
    </row>
    <row r="25" spans="1:12" ht="53.25" customHeight="1" x14ac:dyDescent="0.2">
      <c r="A25" s="9"/>
      <c r="B25" s="9"/>
      <c r="C25" s="19" t="s">
        <v>49</v>
      </c>
      <c r="D25" s="12">
        <v>25000000</v>
      </c>
      <c r="E25" s="19"/>
      <c r="F25" s="19"/>
      <c r="G25" s="13">
        <f t="shared" si="1"/>
        <v>0</v>
      </c>
      <c r="H25" s="14">
        <f t="shared" si="0"/>
        <v>25000000</v>
      </c>
      <c r="I25" s="19"/>
      <c r="J25" s="24" t="s">
        <v>37</v>
      </c>
      <c r="K25" s="25" t="s">
        <v>28</v>
      </c>
      <c r="L25" s="17"/>
    </row>
    <row r="26" spans="1:12" x14ac:dyDescent="0.2">
      <c r="A26" s="9" t="s">
        <v>50</v>
      </c>
      <c r="B26" s="9"/>
      <c r="C26" s="20" t="s">
        <v>51</v>
      </c>
      <c r="D26" s="12"/>
      <c r="E26" s="19"/>
      <c r="F26" s="19"/>
      <c r="G26" s="13"/>
      <c r="H26" s="14">
        <f t="shared" si="0"/>
        <v>0</v>
      </c>
      <c r="I26" s="19"/>
      <c r="J26" s="24"/>
      <c r="K26" s="25"/>
      <c r="L26" s="17"/>
    </row>
    <row r="27" spans="1:12" ht="55.5" customHeight="1" x14ac:dyDescent="0.2">
      <c r="A27" s="9"/>
      <c r="B27" s="10" t="s">
        <v>52</v>
      </c>
      <c r="C27" s="19" t="s">
        <v>53</v>
      </c>
      <c r="D27" s="12">
        <v>4000000</v>
      </c>
      <c r="E27" s="19"/>
      <c r="F27" s="19"/>
      <c r="G27" s="13">
        <f t="shared" si="1"/>
        <v>0</v>
      </c>
      <c r="H27" s="14">
        <f t="shared" si="0"/>
        <v>4000000</v>
      </c>
      <c r="I27" s="19"/>
      <c r="J27" s="24" t="s">
        <v>54</v>
      </c>
      <c r="K27" s="25" t="s">
        <v>28</v>
      </c>
      <c r="L27" s="17"/>
    </row>
    <row r="28" spans="1:12" x14ac:dyDescent="0.2">
      <c r="A28" s="9" t="s">
        <v>55</v>
      </c>
      <c r="B28" s="10"/>
      <c r="C28" s="20" t="s">
        <v>56</v>
      </c>
      <c r="D28" s="12"/>
      <c r="E28" s="19"/>
      <c r="F28" s="19"/>
      <c r="G28" s="13"/>
      <c r="H28" s="14">
        <f t="shared" si="0"/>
        <v>0</v>
      </c>
      <c r="I28" s="19"/>
      <c r="J28" s="24"/>
      <c r="K28" s="25"/>
      <c r="L28" s="17"/>
    </row>
    <row r="29" spans="1:12" ht="94.5" customHeight="1" x14ac:dyDescent="0.2">
      <c r="A29" s="9"/>
      <c r="B29" s="9"/>
      <c r="C29" s="19" t="s">
        <v>57</v>
      </c>
      <c r="D29" s="12">
        <v>21500000</v>
      </c>
      <c r="E29" s="19"/>
      <c r="F29" s="19"/>
      <c r="G29" s="13">
        <f t="shared" si="1"/>
        <v>0</v>
      </c>
      <c r="H29" s="14">
        <f t="shared" si="0"/>
        <v>21500000</v>
      </c>
      <c r="I29" s="19"/>
      <c r="J29" s="24" t="s">
        <v>58</v>
      </c>
      <c r="K29" s="25" t="s">
        <v>28</v>
      </c>
      <c r="L29" s="17"/>
    </row>
    <row r="30" spans="1:12" ht="34.5" customHeight="1" x14ac:dyDescent="0.2">
      <c r="A30" s="9"/>
      <c r="B30" s="9"/>
      <c r="C30" s="20" t="s">
        <v>59</v>
      </c>
      <c r="D30" s="12"/>
      <c r="E30" s="19"/>
      <c r="F30" s="19"/>
      <c r="G30" s="13"/>
      <c r="H30" s="14">
        <f t="shared" si="0"/>
        <v>0</v>
      </c>
      <c r="I30" s="19"/>
      <c r="J30" s="24"/>
      <c r="K30" s="25"/>
      <c r="L30" s="17"/>
    </row>
    <row r="31" spans="1:12" ht="29.25" customHeight="1" x14ac:dyDescent="0.2">
      <c r="A31" s="9"/>
      <c r="B31" s="10" t="s">
        <v>60</v>
      </c>
      <c r="C31" s="26" t="s">
        <v>59</v>
      </c>
      <c r="D31" s="27">
        <v>10000000</v>
      </c>
      <c r="E31" s="26"/>
      <c r="F31" s="27">
        <v>827966.79</v>
      </c>
      <c r="G31" s="14">
        <f>F31*100/D31</f>
        <v>8.2796678999999997</v>
      </c>
      <c r="H31" s="14">
        <f t="shared" si="0"/>
        <v>9172033.2100000009</v>
      </c>
      <c r="I31" s="26"/>
      <c r="J31" s="24" t="s">
        <v>61</v>
      </c>
      <c r="K31" s="25"/>
      <c r="L31" s="17"/>
    </row>
    <row r="32" spans="1:12" x14ac:dyDescent="0.2">
      <c r="A32" s="9"/>
      <c r="B32" s="9"/>
      <c r="C32" s="28" t="s">
        <v>62</v>
      </c>
      <c r="D32" s="29">
        <f>SUM(D5:D31)</f>
        <v>294195000</v>
      </c>
      <c r="E32" s="28"/>
      <c r="F32" s="28">
        <f>SUM(F4:F31)</f>
        <v>827966.79</v>
      </c>
      <c r="G32" s="14">
        <f t="shared" si="1"/>
        <v>0.28143469127619436</v>
      </c>
      <c r="H32" s="29">
        <f>SUM(H5:H31)</f>
        <v>293367033.20999998</v>
      </c>
      <c r="I32" s="28"/>
      <c r="J32" s="24"/>
      <c r="K32" s="30"/>
      <c r="L32" s="17"/>
    </row>
  </sheetData>
  <autoFilter ref="J1:J32"/>
  <mergeCells count="2">
    <mergeCell ref="A1:K1"/>
    <mergeCell ref="A2:K2"/>
  </mergeCells>
  <pageMargins left="0.19685039370078741" right="0.19685039370078741" top="0.39370078740157483" bottom="0.19685039370078741" header="0.11811023622047245" footer="0.11811023622047245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32"/>
  <sheetViews>
    <sheetView zoomScale="70" zoomScaleNormal="70" zoomScaleSheetLayoutView="85" workbookViewId="0">
      <selection activeCell="D9" sqref="D9"/>
    </sheetView>
  </sheetViews>
  <sheetFormatPr defaultRowHeight="24" x14ac:dyDescent="0.2"/>
  <cols>
    <col min="1" max="1" width="4.5" style="31" customWidth="1"/>
    <col min="2" max="2" width="22" style="31" hidden="1" customWidth="1"/>
    <col min="3" max="3" width="41.125" style="32" customWidth="1"/>
    <col min="4" max="5" width="17.75" style="32" customWidth="1"/>
    <col min="6" max="7" width="16.625" style="32" customWidth="1"/>
    <col min="8" max="8" width="10.75" style="32" customWidth="1"/>
    <col min="9" max="9" width="16.625" style="32" customWidth="1"/>
    <col min="10" max="10" width="14.5" style="32" customWidth="1"/>
    <col min="11" max="11" width="17.5" style="1" customWidth="1"/>
    <col min="12" max="12" width="17" style="33" customWidth="1"/>
    <col min="13" max="13" width="15.375" style="1" customWidth="1"/>
    <col min="14" max="14" width="9" style="1"/>
    <col min="15" max="15" width="15" style="1" bestFit="1" customWidth="1"/>
    <col min="16" max="16384" width="9" style="1"/>
  </cols>
  <sheetData>
    <row r="1" spans="1:13" ht="30.75" x14ac:dyDescent="0.2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3" ht="36.75" customHeight="1" x14ac:dyDescent="0.2">
      <c r="A2" s="59" t="s">
        <v>79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3" ht="45.75" customHeight="1" x14ac:dyDescent="0.2">
      <c r="A3" s="2" t="s">
        <v>1</v>
      </c>
      <c r="B3" s="2" t="s">
        <v>2</v>
      </c>
      <c r="C3" s="3" t="s">
        <v>3</v>
      </c>
      <c r="D3" s="3" t="s">
        <v>4</v>
      </c>
      <c r="E3" s="3" t="s">
        <v>63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4" t="s">
        <v>11</v>
      </c>
    </row>
    <row r="4" spans="1:13" ht="48" x14ac:dyDescent="0.2">
      <c r="A4" s="5" t="s">
        <v>12</v>
      </c>
      <c r="B4" s="5"/>
      <c r="C4" s="6" t="s">
        <v>13</v>
      </c>
      <c r="D4" s="7"/>
      <c r="E4" s="7"/>
      <c r="F4" s="7"/>
      <c r="G4" s="7"/>
      <c r="H4" s="7"/>
      <c r="I4" s="7"/>
      <c r="J4" s="7"/>
      <c r="K4" s="7"/>
      <c r="L4" s="8"/>
    </row>
    <row r="5" spans="1:13" ht="50.25" customHeight="1" x14ac:dyDescent="0.2">
      <c r="A5" s="9"/>
      <c r="B5" s="10" t="s">
        <v>14</v>
      </c>
      <c r="C5" s="11" t="s">
        <v>15</v>
      </c>
      <c r="D5" s="12">
        <v>2520000</v>
      </c>
      <c r="E5" s="12"/>
      <c r="F5" s="11"/>
      <c r="G5" s="11"/>
      <c r="H5" s="13">
        <f>G5*100/D5</f>
        <v>0</v>
      </c>
      <c r="I5" s="14">
        <f>D5-G5</f>
        <v>2520000</v>
      </c>
      <c r="J5" s="14"/>
      <c r="K5" s="15" t="s">
        <v>16</v>
      </c>
      <c r="L5" s="16" t="s">
        <v>17</v>
      </c>
      <c r="M5" s="17"/>
    </row>
    <row r="6" spans="1:13" x14ac:dyDescent="0.2">
      <c r="A6" s="9" t="s">
        <v>18</v>
      </c>
      <c r="B6" s="10"/>
      <c r="C6" s="18" t="s">
        <v>19</v>
      </c>
      <c r="D6" s="12"/>
      <c r="E6" s="12"/>
      <c r="F6" s="11"/>
      <c r="G6" s="11"/>
      <c r="H6" s="13"/>
      <c r="I6" s="14">
        <f t="shared" ref="I6:I31" si="0">D6-G6</f>
        <v>0</v>
      </c>
      <c r="J6" s="11"/>
      <c r="K6" s="15"/>
      <c r="L6" s="16"/>
      <c r="M6" s="17"/>
    </row>
    <row r="7" spans="1:13" ht="53.25" customHeight="1" x14ac:dyDescent="0.2">
      <c r="A7" s="9"/>
      <c r="B7" s="10" t="s">
        <v>20</v>
      </c>
      <c r="C7" s="19" t="s">
        <v>21</v>
      </c>
      <c r="D7" s="12">
        <v>2288000</v>
      </c>
      <c r="E7" s="12"/>
      <c r="F7" s="19"/>
      <c r="G7" s="34">
        <v>248600</v>
      </c>
      <c r="H7" s="14">
        <f t="shared" ref="H7:H32" si="1">G7*100/D7</f>
        <v>10.865384615384615</v>
      </c>
      <c r="I7" s="14">
        <f t="shared" si="0"/>
        <v>2039400</v>
      </c>
      <c r="J7" s="19"/>
      <c r="K7" s="15" t="s">
        <v>64</v>
      </c>
      <c r="L7" s="16" t="s">
        <v>17</v>
      </c>
      <c r="M7" s="17"/>
    </row>
    <row r="8" spans="1:13" ht="47.25" customHeight="1" x14ac:dyDescent="0.2">
      <c r="A8" s="9" t="s">
        <v>23</v>
      </c>
      <c r="B8" s="10"/>
      <c r="C8" s="20" t="s">
        <v>24</v>
      </c>
      <c r="D8" s="12"/>
      <c r="E8" s="12"/>
      <c r="F8" s="19"/>
      <c r="G8" s="19"/>
      <c r="H8" s="13"/>
      <c r="I8" s="14">
        <f t="shared" si="0"/>
        <v>0</v>
      </c>
      <c r="J8" s="19"/>
      <c r="K8" s="15"/>
      <c r="L8" s="21"/>
      <c r="M8" s="17"/>
    </row>
    <row r="9" spans="1:13" ht="72" x14ac:dyDescent="0.2">
      <c r="A9" s="9"/>
      <c r="B9" s="10" t="s">
        <v>25</v>
      </c>
      <c r="C9" s="19" t="s">
        <v>26</v>
      </c>
      <c r="D9" s="12">
        <v>12500000</v>
      </c>
      <c r="E9" s="12"/>
      <c r="F9" s="19"/>
      <c r="G9" s="19"/>
      <c r="H9" s="13">
        <f t="shared" si="1"/>
        <v>0</v>
      </c>
      <c r="I9" s="14">
        <f t="shared" si="0"/>
        <v>12500000</v>
      </c>
      <c r="J9" s="19"/>
      <c r="K9" s="15" t="s">
        <v>27</v>
      </c>
      <c r="L9" s="21" t="s">
        <v>28</v>
      </c>
      <c r="M9" s="17"/>
    </row>
    <row r="10" spans="1:13" ht="72" x14ac:dyDescent="0.2">
      <c r="A10" s="9"/>
      <c r="B10" s="9"/>
      <c r="C10" s="19" t="s">
        <v>29</v>
      </c>
      <c r="D10" s="12">
        <v>18500000</v>
      </c>
      <c r="E10" s="12"/>
      <c r="F10" s="19"/>
      <c r="G10" s="19"/>
      <c r="H10" s="13">
        <f t="shared" si="1"/>
        <v>0</v>
      </c>
      <c r="I10" s="14">
        <f t="shared" si="0"/>
        <v>18500000</v>
      </c>
      <c r="J10" s="19"/>
      <c r="K10" s="15" t="s">
        <v>27</v>
      </c>
      <c r="L10" s="21" t="s">
        <v>65</v>
      </c>
      <c r="M10" s="17"/>
    </row>
    <row r="11" spans="1:13" ht="48" x14ac:dyDescent="0.2">
      <c r="A11" s="9"/>
      <c r="B11" s="9"/>
      <c r="C11" s="19" t="s">
        <v>30</v>
      </c>
      <c r="D11" s="12">
        <v>14500000</v>
      </c>
      <c r="E11" s="12"/>
      <c r="F11" s="19"/>
      <c r="G11" s="19"/>
      <c r="H11" s="13">
        <f t="shared" si="1"/>
        <v>0</v>
      </c>
      <c r="I11" s="14">
        <f t="shared" si="0"/>
        <v>14500000</v>
      </c>
      <c r="J11" s="19"/>
      <c r="K11" s="15" t="s">
        <v>27</v>
      </c>
      <c r="L11" s="21" t="s">
        <v>28</v>
      </c>
      <c r="M11" s="17"/>
    </row>
    <row r="12" spans="1:13" ht="72" x14ac:dyDescent="0.2">
      <c r="A12" s="9"/>
      <c r="B12" s="9"/>
      <c r="C12" s="22" t="s">
        <v>31</v>
      </c>
      <c r="D12" s="23">
        <v>18600000</v>
      </c>
      <c r="E12" s="23"/>
      <c r="F12" s="22"/>
      <c r="G12" s="22"/>
      <c r="H12" s="13">
        <f t="shared" si="1"/>
        <v>0</v>
      </c>
      <c r="I12" s="14">
        <f t="shared" si="0"/>
        <v>18600000</v>
      </c>
      <c r="J12" s="22"/>
      <c r="K12" s="15" t="s">
        <v>27</v>
      </c>
      <c r="L12" s="21" t="s">
        <v>28</v>
      </c>
      <c r="M12" s="17"/>
    </row>
    <row r="13" spans="1:13" ht="72" x14ac:dyDescent="0.2">
      <c r="A13" s="9"/>
      <c r="B13" s="9"/>
      <c r="C13" s="19" t="s">
        <v>32</v>
      </c>
      <c r="D13" s="12">
        <v>27750000</v>
      </c>
      <c r="E13" s="12"/>
      <c r="F13" s="19"/>
      <c r="G13" s="19"/>
      <c r="H13" s="13">
        <f t="shared" si="1"/>
        <v>0</v>
      </c>
      <c r="I13" s="14">
        <f t="shared" si="0"/>
        <v>27750000</v>
      </c>
      <c r="J13" s="19"/>
      <c r="K13" s="15" t="s">
        <v>27</v>
      </c>
      <c r="L13" s="21" t="s">
        <v>28</v>
      </c>
      <c r="M13" s="17"/>
    </row>
    <row r="14" spans="1:13" ht="72" x14ac:dyDescent="0.2">
      <c r="A14" s="9"/>
      <c r="B14" s="9"/>
      <c r="C14" s="19" t="s">
        <v>33</v>
      </c>
      <c r="D14" s="12">
        <v>15100000</v>
      </c>
      <c r="E14" s="12"/>
      <c r="F14" s="19"/>
      <c r="G14" s="19"/>
      <c r="H14" s="13">
        <f t="shared" si="1"/>
        <v>0</v>
      </c>
      <c r="I14" s="14">
        <f t="shared" si="0"/>
        <v>15100000</v>
      </c>
      <c r="J14" s="19"/>
      <c r="K14" s="15" t="s">
        <v>27</v>
      </c>
      <c r="L14" s="21" t="s">
        <v>65</v>
      </c>
      <c r="M14" s="17"/>
    </row>
    <row r="15" spans="1:13" ht="48" x14ac:dyDescent="0.2">
      <c r="A15" s="9" t="s">
        <v>34</v>
      </c>
      <c r="B15" s="9"/>
      <c r="C15" s="20" t="s">
        <v>35</v>
      </c>
      <c r="D15" s="12"/>
      <c r="E15" s="12"/>
      <c r="F15" s="19"/>
      <c r="G15" s="19"/>
      <c r="H15" s="13"/>
      <c r="I15" s="14">
        <f t="shared" si="0"/>
        <v>0</v>
      </c>
      <c r="J15" s="19"/>
      <c r="K15" s="15"/>
      <c r="L15" s="16"/>
      <c r="M15" s="17"/>
    </row>
    <row r="16" spans="1:13" ht="75.75" customHeight="1" x14ac:dyDescent="0.2">
      <c r="A16" s="9"/>
      <c r="B16" s="9"/>
      <c r="C16" s="19" t="s">
        <v>36</v>
      </c>
      <c r="D16" s="12">
        <v>39744000</v>
      </c>
      <c r="E16" s="12"/>
      <c r="F16" s="19"/>
      <c r="G16" s="19"/>
      <c r="H16" s="13">
        <f t="shared" si="1"/>
        <v>0</v>
      </c>
      <c r="I16" s="14">
        <f t="shared" si="0"/>
        <v>39744000</v>
      </c>
      <c r="J16" s="19"/>
      <c r="K16" s="15" t="s">
        <v>37</v>
      </c>
      <c r="L16" s="35" t="s">
        <v>66</v>
      </c>
      <c r="M16" s="17"/>
    </row>
    <row r="17" spans="1:13" ht="72" x14ac:dyDescent="0.2">
      <c r="A17" s="9"/>
      <c r="B17" s="9"/>
      <c r="C17" s="19" t="s">
        <v>38</v>
      </c>
      <c r="D17" s="12">
        <v>9443000</v>
      </c>
      <c r="E17" s="12"/>
      <c r="F17" s="19"/>
      <c r="G17" s="19"/>
      <c r="H17" s="13">
        <f t="shared" si="1"/>
        <v>0</v>
      </c>
      <c r="I17" s="14">
        <f t="shared" si="0"/>
        <v>9443000</v>
      </c>
      <c r="J17" s="19"/>
      <c r="K17" s="15" t="s">
        <v>37</v>
      </c>
      <c r="L17" s="35" t="s">
        <v>67</v>
      </c>
      <c r="M17" s="17"/>
    </row>
    <row r="18" spans="1:13" ht="72" x14ac:dyDescent="0.2">
      <c r="A18" s="9"/>
      <c r="B18" s="9"/>
      <c r="C18" s="19" t="s">
        <v>39</v>
      </c>
      <c r="D18" s="12">
        <v>11660000</v>
      </c>
      <c r="E18" s="12"/>
      <c r="F18" s="19"/>
      <c r="G18" s="19"/>
      <c r="H18" s="13">
        <f t="shared" si="1"/>
        <v>0</v>
      </c>
      <c r="I18" s="14">
        <f t="shared" si="0"/>
        <v>11660000</v>
      </c>
      <c r="J18" s="19"/>
      <c r="K18" s="15" t="s">
        <v>37</v>
      </c>
      <c r="L18" s="35" t="s">
        <v>67</v>
      </c>
      <c r="M18" s="17"/>
    </row>
    <row r="19" spans="1:13" ht="48" x14ac:dyDescent="0.2">
      <c r="A19" s="9" t="s">
        <v>40</v>
      </c>
      <c r="B19" s="9"/>
      <c r="C19" s="20" t="s">
        <v>41</v>
      </c>
      <c r="D19" s="12"/>
      <c r="E19" s="12"/>
      <c r="F19" s="19"/>
      <c r="G19" s="19"/>
      <c r="H19" s="13"/>
      <c r="I19" s="14">
        <f t="shared" si="0"/>
        <v>0</v>
      </c>
      <c r="J19" s="19"/>
      <c r="K19" s="15"/>
      <c r="L19" s="21"/>
      <c r="M19" s="17"/>
    </row>
    <row r="20" spans="1:13" ht="76.5" customHeight="1" x14ac:dyDescent="0.2">
      <c r="A20" s="9"/>
      <c r="B20" s="9"/>
      <c r="C20" s="19" t="s">
        <v>42</v>
      </c>
      <c r="D20" s="12">
        <v>11400000</v>
      </c>
      <c r="E20" s="12"/>
      <c r="F20" s="19"/>
      <c r="G20" s="19"/>
      <c r="H20" s="13">
        <f t="shared" si="1"/>
        <v>0</v>
      </c>
      <c r="I20" s="14">
        <f t="shared" si="0"/>
        <v>11400000</v>
      </c>
      <c r="J20" s="19"/>
      <c r="K20" s="24" t="s">
        <v>27</v>
      </c>
      <c r="L20" s="21" t="s">
        <v>28</v>
      </c>
      <c r="M20" s="17"/>
    </row>
    <row r="21" spans="1:13" ht="48" x14ac:dyDescent="0.2">
      <c r="A21" s="9"/>
      <c r="B21" s="9"/>
      <c r="C21" s="19" t="s">
        <v>43</v>
      </c>
      <c r="D21" s="12">
        <v>21750000</v>
      </c>
      <c r="E21" s="12"/>
      <c r="F21" s="19"/>
      <c r="G21" s="19"/>
      <c r="H21" s="13">
        <f t="shared" si="1"/>
        <v>0</v>
      </c>
      <c r="I21" s="14">
        <f t="shared" si="0"/>
        <v>21750000</v>
      </c>
      <c r="J21" s="19"/>
      <c r="K21" s="24" t="s">
        <v>27</v>
      </c>
      <c r="L21" s="21" t="s">
        <v>28</v>
      </c>
      <c r="M21" s="17"/>
    </row>
    <row r="22" spans="1:13" ht="48" x14ac:dyDescent="0.2">
      <c r="A22" s="9"/>
      <c r="B22" s="9"/>
      <c r="C22" s="19" t="s">
        <v>44</v>
      </c>
      <c r="D22" s="12">
        <v>15500000</v>
      </c>
      <c r="E22" s="12"/>
      <c r="F22" s="19"/>
      <c r="G22" s="19"/>
      <c r="H22" s="13">
        <f t="shared" si="1"/>
        <v>0</v>
      </c>
      <c r="I22" s="14">
        <f t="shared" si="0"/>
        <v>15500000</v>
      </c>
      <c r="J22" s="19"/>
      <c r="K22" s="24" t="s">
        <v>27</v>
      </c>
      <c r="L22" s="21" t="s">
        <v>28</v>
      </c>
      <c r="M22" s="17"/>
    </row>
    <row r="23" spans="1:13" x14ac:dyDescent="0.2">
      <c r="A23" s="9" t="s">
        <v>45</v>
      </c>
      <c r="B23" s="9"/>
      <c r="C23" s="20" t="s">
        <v>46</v>
      </c>
      <c r="D23" s="12"/>
      <c r="E23" s="12"/>
      <c r="F23" s="19"/>
      <c r="G23" s="19"/>
      <c r="H23" s="13"/>
      <c r="I23" s="14">
        <f t="shared" si="0"/>
        <v>0</v>
      </c>
      <c r="J23" s="19"/>
      <c r="K23" s="24"/>
      <c r="L23" s="21"/>
      <c r="M23" s="17"/>
    </row>
    <row r="24" spans="1:13" ht="51.75" customHeight="1" x14ac:dyDescent="0.2">
      <c r="A24" s="9"/>
      <c r="B24" s="10" t="s">
        <v>47</v>
      </c>
      <c r="C24" s="19" t="s">
        <v>48</v>
      </c>
      <c r="D24" s="12">
        <v>12440000</v>
      </c>
      <c r="E24" s="12"/>
      <c r="F24" s="19"/>
      <c r="G24" s="19"/>
      <c r="H24" s="13">
        <f t="shared" si="1"/>
        <v>0</v>
      </c>
      <c r="I24" s="14">
        <f t="shared" si="0"/>
        <v>12440000</v>
      </c>
      <c r="J24" s="19"/>
      <c r="K24" s="24" t="s">
        <v>37</v>
      </c>
      <c r="L24" s="25" t="s">
        <v>68</v>
      </c>
      <c r="M24" s="17"/>
    </row>
    <row r="25" spans="1:13" ht="53.25" customHeight="1" x14ac:dyDescent="0.2">
      <c r="A25" s="9"/>
      <c r="B25" s="9"/>
      <c r="C25" s="19" t="s">
        <v>49</v>
      </c>
      <c r="D25" s="12">
        <v>25000000</v>
      </c>
      <c r="E25" s="12"/>
      <c r="F25" s="19"/>
      <c r="G25" s="19"/>
      <c r="H25" s="13">
        <f t="shared" si="1"/>
        <v>0</v>
      </c>
      <c r="I25" s="14">
        <f t="shared" si="0"/>
        <v>25000000</v>
      </c>
      <c r="J25" s="19"/>
      <c r="K25" s="24" t="s">
        <v>37</v>
      </c>
      <c r="L25" s="54" t="s">
        <v>66</v>
      </c>
      <c r="M25" s="17"/>
    </row>
    <row r="26" spans="1:13" x14ac:dyDescent="0.2">
      <c r="A26" s="9" t="s">
        <v>50</v>
      </c>
      <c r="B26" s="9"/>
      <c r="C26" s="20" t="s">
        <v>51</v>
      </c>
      <c r="D26" s="12"/>
      <c r="E26" s="12"/>
      <c r="F26" s="19"/>
      <c r="G26" s="19"/>
      <c r="H26" s="13"/>
      <c r="I26" s="14">
        <f t="shared" si="0"/>
        <v>0</v>
      </c>
      <c r="J26" s="19"/>
      <c r="K26" s="24"/>
      <c r="L26" s="25"/>
      <c r="M26" s="17"/>
    </row>
    <row r="27" spans="1:13" ht="55.5" customHeight="1" x14ac:dyDescent="0.2">
      <c r="A27" s="9"/>
      <c r="B27" s="10" t="s">
        <v>52</v>
      </c>
      <c r="C27" s="19" t="s">
        <v>53</v>
      </c>
      <c r="D27" s="12">
        <v>4000000</v>
      </c>
      <c r="E27" s="12"/>
      <c r="F27" s="19"/>
      <c r="G27" s="19"/>
      <c r="H27" s="13">
        <f t="shared" si="1"/>
        <v>0</v>
      </c>
      <c r="I27" s="14">
        <f t="shared" si="0"/>
        <v>4000000</v>
      </c>
      <c r="J27" s="19"/>
      <c r="K27" s="24" t="s">
        <v>54</v>
      </c>
      <c r="L27" s="25" t="s">
        <v>28</v>
      </c>
      <c r="M27" s="17"/>
    </row>
    <row r="28" spans="1:13" x14ac:dyDescent="0.2">
      <c r="A28" s="9" t="s">
        <v>55</v>
      </c>
      <c r="B28" s="10"/>
      <c r="C28" s="20" t="s">
        <v>56</v>
      </c>
      <c r="D28" s="12"/>
      <c r="E28" s="12"/>
      <c r="F28" s="19"/>
      <c r="G28" s="19"/>
      <c r="H28" s="13"/>
      <c r="I28" s="14">
        <f t="shared" si="0"/>
        <v>0</v>
      </c>
      <c r="J28" s="19"/>
      <c r="K28" s="24"/>
      <c r="L28" s="25"/>
      <c r="M28" s="17"/>
    </row>
    <row r="29" spans="1:13" ht="94.5" customHeight="1" x14ac:dyDescent="0.2">
      <c r="A29" s="9"/>
      <c r="B29" s="9"/>
      <c r="C29" s="19" t="s">
        <v>57</v>
      </c>
      <c r="D29" s="12">
        <v>21500000</v>
      </c>
      <c r="E29" s="12"/>
      <c r="F29" s="19"/>
      <c r="G29" s="19"/>
      <c r="H29" s="13">
        <f t="shared" si="1"/>
        <v>0</v>
      </c>
      <c r="I29" s="14">
        <f t="shared" si="0"/>
        <v>21500000</v>
      </c>
      <c r="J29" s="19"/>
      <c r="K29" s="24" t="s">
        <v>58</v>
      </c>
      <c r="L29" s="25" t="s">
        <v>28</v>
      </c>
      <c r="M29" s="17"/>
    </row>
    <row r="30" spans="1:13" ht="34.5" customHeight="1" x14ac:dyDescent="0.2">
      <c r="A30" s="9"/>
      <c r="B30" s="9"/>
      <c r="C30" s="20" t="s">
        <v>59</v>
      </c>
      <c r="D30" s="12"/>
      <c r="E30" s="12"/>
      <c r="F30" s="19"/>
      <c r="G30" s="19"/>
      <c r="H30" s="13"/>
      <c r="I30" s="14">
        <f t="shared" si="0"/>
        <v>0</v>
      </c>
      <c r="J30" s="19"/>
      <c r="K30" s="24"/>
      <c r="L30" s="25"/>
      <c r="M30" s="17"/>
    </row>
    <row r="31" spans="1:13" ht="29.25" customHeight="1" x14ac:dyDescent="0.2">
      <c r="A31" s="9"/>
      <c r="B31" s="10" t="s">
        <v>60</v>
      </c>
      <c r="C31" s="26" t="s">
        <v>59</v>
      </c>
      <c r="D31" s="27">
        <v>10000000</v>
      </c>
      <c r="E31" s="27"/>
      <c r="F31" s="26"/>
      <c r="G31" s="27">
        <v>1196175.79</v>
      </c>
      <c r="H31" s="14">
        <f>G31*100/D31</f>
        <v>11.9617579</v>
      </c>
      <c r="I31" s="14">
        <f t="shared" si="0"/>
        <v>8803824.2100000009</v>
      </c>
      <c r="J31" s="26"/>
      <c r="K31" s="24" t="s">
        <v>61</v>
      </c>
      <c r="L31" s="25"/>
      <c r="M31" s="17"/>
    </row>
    <row r="32" spans="1:13" x14ac:dyDescent="0.2">
      <c r="A32" s="9"/>
      <c r="B32" s="9"/>
      <c r="C32" s="28" t="s">
        <v>62</v>
      </c>
      <c r="D32" s="29">
        <f>SUM(D5:D31)</f>
        <v>294195000</v>
      </c>
      <c r="E32" s="29"/>
      <c r="F32" s="28"/>
      <c r="G32" s="36">
        <f>SUM(G4:G31)</f>
        <v>1444775.79</v>
      </c>
      <c r="H32" s="14">
        <f t="shared" si="1"/>
        <v>0.49109461071738131</v>
      </c>
      <c r="I32" s="29">
        <f>SUM(I5:I31)</f>
        <v>292750224.20999998</v>
      </c>
      <c r="J32" s="28"/>
      <c r="K32" s="24"/>
      <c r="L32" s="30"/>
      <c r="M32" s="17"/>
    </row>
  </sheetData>
  <mergeCells count="2">
    <mergeCell ref="A1:L1"/>
    <mergeCell ref="A2:L2"/>
  </mergeCells>
  <pageMargins left="0.25" right="0.25" top="0.75" bottom="0.75" header="0.3" footer="0.3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32"/>
  <sheetViews>
    <sheetView zoomScale="70" zoomScaleNormal="70" zoomScaleSheetLayoutView="85" workbookViewId="0">
      <selection activeCell="A2" sqref="A2:L2"/>
    </sheetView>
  </sheetViews>
  <sheetFormatPr defaultRowHeight="24" x14ac:dyDescent="0.2"/>
  <cols>
    <col min="1" max="1" width="4.5" style="31" customWidth="1"/>
    <col min="2" max="2" width="22" style="31" hidden="1" customWidth="1"/>
    <col min="3" max="3" width="41.125" style="32" customWidth="1"/>
    <col min="4" max="5" width="17.75" style="32" customWidth="1"/>
    <col min="6" max="7" width="16.625" style="32" customWidth="1"/>
    <col min="8" max="8" width="10.75" style="32" customWidth="1"/>
    <col min="9" max="9" width="16.625" style="32" customWidth="1"/>
    <col min="10" max="10" width="14.5" style="32" customWidth="1"/>
    <col min="11" max="11" width="17.5" style="1" customWidth="1"/>
    <col min="12" max="12" width="15.375" style="33" customWidth="1"/>
    <col min="13" max="13" width="15.375" style="1" customWidth="1"/>
    <col min="14" max="14" width="9" style="1"/>
    <col min="15" max="15" width="15" style="1" bestFit="1" customWidth="1"/>
    <col min="16" max="16384" width="9" style="1"/>
  </cols>
  <sheetData>
    <row r="1" spans="1:13" ht="30.75" x14ac:dyDescent="0.2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3" ht="36.75" customHeight="1" x14ac:dyDescent="0.2">
      <c r="A2" s="59" t="s">
        <v>80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3" ht="45.75" customHeight="1" x14ac:dyDescent="0.2">
      <c r="A3" s="2" t="s">
        <v>1</v>
      </c>
      <c r="B3" s="2" t="s">
        <v>2</v>
      </c>
      <c r="C3" s="3" t="s">
        <v>3</v>
      </c>
      <c r="D3" s="3" t="s">
        <v>4</v>
      </c>
      <c r="E3" s="3" t="s">
        <v>63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4" t="s">
        <v>11</v>
      </c>
    </row>
    <row r="4" spans="1:13" ht="48" x14ac:dyDescent="0.2">
      <c r="A4" s="5" t="s">
        <v>12</v>
      </c>
      <c r="B4" s="5"/>
      <c r="C4" s="6" t="s">
        <v>13</v>
      </c>
      <c r="D4" s="7"/>
      <c r="E4" s="7"/>
      <c r="F4" s="7"/>
      <c r="G4" s="7"/>
      <c r="H4" s="7"/>
      <c r="I4" s="7"/>
      <c r="J4" s="7"/>
      <c r="K4" s="7"/>
      <c r="L4" s="8"/>
    </row>
    <row r="5" spans="1:13" ht="50.25" customHeight="1" x14ac:dyDescent="0.2">
      <c r="A5" s="9"/>
      <c r="B5" s="10" t="s">
        <v>14</v>
      </c>
      <c r="C5" s="44" t="s">
        <v>15</v>
      </c>
      <c r="D5" s="45">
        <v>2520000</v>
      </c>
      <c r="E5" s="45"/>
      <c r="F5" s="44"/>
      <c r="G5" s="44"/>
      <c r="H5" s="46">
        <f>G5*100/D5</f>
        <v>0</v>
      </c>
      <c r="I5" s="47">
        <f>D5-G5</f>
        <v>2520000</v>
      </c>
      <c r="J5" s="47"/>
      <c r="K5" s="48" t="s">
        <v>16</v>
      </c>
      <c r="L5" s="16" t="s">
        <v>17</v>
      </c>
      <c r="M5" s="17"/>
    </row>
    <row r="6" spans="1:13" x14ac:dyDescent="0.2">
      <c r="A6" s="9" t="s">
        <v>18</v>
      </c>
      <c r="B6" s="10"/>
      <c r="C6" s="49" t="s">
        <v>19</v>
      </c>
      <c r="D6" s="45"/>
      <c r="E6" s="45"/>
      <c r="F6" s="44"/>
      <c r="G6" s="44"/>
      <c r="H6" s="46"/>
      <c r="I6" s="47">
        <f t="shared" ref="I6:I31" si="0">D6-G6</f>
        <v>0</v>
      </c>
      <c r="J6" s="44"/>
      <c r="K6" s="48"/>
      <c r="L6" s="16"/>
      <c r="M6" s="17"/>
    </row>
    <row r="7" spans="1:13" ht="53.25" customHeight="1" x14ac:dyDescent="0.2">
      <c r="A7" s="9"/>
      <c r="B7" s="10" t="s">
        <v>20</v>
      </c>
      <c r="C7" s="50" t="s">
        <v>21</v>
      </c>
      <c r="D7" s="45">
        <v>2288000</v>
      </c>
      <c r="E7" s="45"/>
      <c r="F7" s="50"/>
      <c r="G7" s="51">
        <v>248600</v>
      </c>
      <c r="H7" s="47">
        <f t="shared" ref="H7:H32" si="1">G7*100/D7</f>
        <v>10.865384615384615</v>
      </c>
      <c r="I7" s="47">
        <f t="shared" si="0"/>
        <v>2039400</v>
      </c>
      <c r="J7" s="50"/>
      <c r="K7" s="48" t="s">
        <v>64</v>
      </c>
      <c r="L7" s="16" t="s">
        <v>17</v>
      </c>
      <c r="M7" s="17"/>
    </row>
    <row r="8" spans="1:13" ht="47.25" customHeight="1" x14ac:dyDescent="0.2">
      <c r="A8" s="9" t="s">
        <v>23</v>
      </c>
      <c r="B8" s="10"/>
      <c r="C8" s="52" t="s">
        <v>24</v>
      </c>
      <c r="D8" s="45"/>
      <c r="E8" s="45"/>
      <c r="F8" s="50"/>
      <c r="G8" s="50"/>
      <c r="H8" s="46"/>
      <c r="I8" s="47">
        <f t="shared" si="0"/>
        <v>0</v>
      </c>
      <c r="J8" s="50"/>
      <c r="K8" s="48"/>
      <c r="L8" s="53"/>
      <c r="M8" s="17"/>
    </row>
    <row r="9" spans="1:13" ht="72" x14ac:dyDescent="0.2">
      <c r="A9" s="9"/>
      <c r="B9" s="10" t="s">
        <v>25</v>
      </c>
      <c r="C9" s="50" t="s">
        <v>26</v>
      </c>
      <c r="D9" s="45">
        <v>12500000</v>
      </c>
      <c r="E9" s="45"/>
      <c r="F9" s="50"/>
      <c r="G9" s="50"/>
      <c r="H9" s="46">
        <f t="shared" si="1"/>
        <v>0</v>
      </c>
      <c r="I9" s="47">
        <f t="shared" si="0"/>
        <v>12500000</v>
      </c>
      <c r="J9" s="50"/>
      <c r="K9" s="48" t="s">
        <v>27</v>
      </c>
      <c r="L9" s="53" t="s">
        <v>69</v>
      </c>
      <c r="M9" s="17"/>
    </row>
    <row r="10" spans="1:13" ht="72" x14ac:dyDescent="0.2">
      <c r="A10" s="9"/>
      <c r="B10" s="9"/>
      <c r="C10" s="50" t="s">
        <v>29</v>
      </c>
      <c r="D10" s="45">
        <v>18500000</v>
      </c>
      <c r="E10" s="45"/>
      <c r="F10" s="50"/>
      <c r="G10" s="50"/>
      <c r="H10" s="46">
        <f t="shared" si="1"/>
        <v>0</v>
      </c>
      <c r="I10" s="47">
        <f t="shared" si="0"/>
        <v>18500000</v>
      </c>
      <c r="J10" s="50"/>
      <c r="K10" s="48" t="s">
        <v>27</v>
      </c>
      <c r="L10" s="53" t="s">
        <v>69</v>
      </c>
      <c r="M10" s="17"/>
    </row>
    <row r="11" spans="1:13" ht="48" x14ac:dyDescent="0.2">
      <c r="A11" s="9"/>
      <c r="B11" s="9"/>
      <c r="C11" s="50" t="s">
        <v>30</v>
      </c>
      <c r="D11" s="45">
        <v>14500000</v>
      </c>
      <c r="E11" s="45"/>
      <c r="F11" s="50"/>
      <c r="G11" s="50"/>
      <c r="H11" s="46">
        <f t="shared" si="1"/>
        <v>0</v>
      </c>
      <c r="I11" s="47">
        <f t="shared" si="0"/>
        <v>14500000</v>
      </c>
      <c r="J11" s="50"/>
      <c r="K11" s="48" t="s">
        <v>27</v>
      </c>
      <c r="L11" s="53" t="s">
        <v>69</v>
      </c>
      <c r="M11" s="17"/>
    </row>
    <row r="12" spans="1:13" ht="72" x14ac:dyDescent="0.2">
      <c r="A12" s="9"/>
      <c r="B12" s="9"/>
      <c r="C12" s="22" t="s">
        <v>31</v>
      </c>
      <c r="D12" s="23">
        <v>18600000</v>
      </c>
      <c r="E12" s="23"/>
      <c r="F12" s="22"/>
      <c r="G12" s="22"/>
      <c r="H12" s="46">
        <f t="shared" si="1"/>
        <v>0</v>
      </c>
      <c r="I12" s="47">
        <f t="shared" si="0"/>
        <v>18600000</v>
      </c>
      <c r="J12" s="22"/>
      <c r="K12" s="48" t="s">
        <v>27</v>
      </c>
      <c r="L12" s="53" t="s">
        <v>69</v>
      </c>
      <c r="M12" s="17"/>
    </row>
    <row r="13" spans="1:13" ht="72" x14ac:dyDescent="0.2">
      <c r="A13" s="9"/>
      <c r="B13" s="9"/>
      <c r="C13" s="50" t="s">
        <v>32</v>
      </c>
      <c r="D13" s="45">
        <v>27750000</v>
      </c>
      <c r="E13" s="45"/>
      <c r="F13" s="50"/>
      <c r="G13" s="50"/>
      <c r="H13" s="46">
        <f t="shared" si="1"/>
        <v>0</v>
      </c>
      <c r="I13" s="47">
        <f t="shared" si="0"/>
        <v>27750000</v>
      </c>
      <c r="J13" s="50"/>
      <c r="K13" s="48" t="s">
        <v>27</v>
      </c>
      <c r="L13" s="53" t="s">
        <v>69</v>
      </c>
      <c r="M13" s="17"/>
    </row>
    <row r="14" spans="1:13" ht="72" x14ac:dyDescent="0.2">
      <c r="A14" s="9"/>
      <c r="B14" s="9"/>
      <c r="C14" s="50" t="s">
        <v>33</v>
      </c>
      <c r="D14" s="45">
        <v>15100000</v>
      </c>
      <c r="E14" s="45"/>
      <c r="F14" s="50"/>
      <c r="G14" s="50"/>
      <c r="H14" s="46">
        <f t="shared" si="1"/>
        <v>0</v>
      </c>
      <c r="I14" s="47">
        <f t="shared" si="0"/>
        <v>15100000</v>
      </c>
      <c r="J14" s="50"/>
      <c r="K14" s="48" t="s">
        <v>27</v>
      </c>
      <c r="L14" s="53" t="s">
        <v>69</v>
      </c>
      <c r="M14" s="17"/>
    </row>
    <row r="15" spans="1:13" ht="48" x14ac:dyDescent="0.2">
      <c r="A15" s="9" t="s">
        <v>34</v>
      </c>
      <c r="B15" s="9"/>
      <c r="C15" s="52" t="s">
        <v>35</v>
      </c>
      <c r="D15" s="45"/>
      <c r="E15" s="45"/>
      <c r="F15" s="50"/>
      <c r="G15" s="50"/>
      <c r="H15" s="46"/>
      <c r="I15" s="47">
        <f t="shared" si="0"/>
        <v>0</v>
      </c>
      <c r="J15" s="50"/>
      <c r="K15" s="48"/>
      <c r="L15" s="16"/>
      <c r="M15" s="17"/>
    </row>
    <row r="16" spans="1:13" ht="75.75" customHeight="1" x14ac:dyDescent="0.2">
      <c r="A16" s="9"/>
      <c r="B16" s="9"/>
      <c r="C16" s="50" t="s">
        <v>36</v>
      </c>
      <c r="D16" s="45">
        <v>39744000</v>
      </c>
      <c r="E16" s="45"/>
      <c r="F16" s="50"/>
      <c r="G16" s="50"/>
      <c r="H16" s="46">
        <f t="shared" si="1"/>
        <v>0</v>
      </c>
      <c r="I16" s="47">
        <f t="shared" si="0"/>
        <v>39744000</v>
      </c>
      <c r="J16" s="50"/>
      <c r="K16" s="48" t="s">
        <v>37</v>
      </c>
      <c r="L16" s="53" t="s">
        <v>66</v>
      </c>
      <c r="M16" s="17"/>
    </row>
    <row r="17" spans="1:13" ht="72" x14ac:dyDescent="0.2">
      <c r="A17" s="9"/>
      <c r="B17" s="9"/>
      <c r="C17" s="50" t="s">
        <v>38</v>
      </c>
      <c r="D17" s="45">
        <v>9443000</v>
      </c>
      <c r="E17" s="45"/>
      <c r="F17" s="50"/>
      <c r="G17" s="50"/>
      <c r="H17" s="46">
        <f t="shared" si="1"/>
        <v>0</v>
      </c>
      <c r="I17" s="47">
        <f t="shared" si="0"/>
        <v>9443000</v>
      </c>
      <c r="J17" s="50"/>
      <c r="K17" s="48" t="s">
        <v>37</v>
      </c>
      <c r="L17" s="53" t="s">
        <v>66</v>
      </c>
      <c r="M17" s="17"/>
    </row>
    <row r="18" spans="1:13" ht="72" x14ac:dyDescent="0.2">
      <c r="A18" s="9"/>
      <c r="B18" s="9"/>
      <c r="C18" s="50" t="s">
        <v>39</v>
      </c>
      <c r="D18" s="45">
        <v>11660000</v>
      </c>
      <c r="E18" s="45"/>
      <c r="F18" s="50"/>
      <c r="G18" s="50"/>
      <c r="H18" s="46">
        <f t="shared" si="1"/>
        <v>0</v>
      </c>
      <c r="I18" s="47">
        <f t="shared" si="0"/>
        <v>11660000</v>
      </c>
      <c r="J18" s="50"/>
      <c r="K18" s="48" t="s">
        <v>37</v>
      </c>
      <c r="L18" s="53" t="s">
        <v>66</v>
      </c>
      <c r="M18" s="17"/>
    </row>
    <row r="19" spans="1:13" ht="48" x14ac:dyDescent="0.2">
      <c r="A19" s="9" t="s">
        <v>40</v>
      </c>
      <c r="B19" s="9"/>
      <c r="C19" s="52" t="s">
        <v>41</v>
      </c>
      <c r="D19" s="45"/>
      <c r="E19" s="45"/>
      <c r="F19" s="50"/>
      <c r="G19" s="50"/>
      <c r="H19" s="46"/>
      <c r="I19" s="47">
        <f t="shared" si="0"/>
        <v>0</v>
      </c>
      <c r="J19" s="50"/>
      <c r="K19" s="48"/>
      <c r="L19" s="53"/>
      <c r="M19" s="17"/>
    </row>
    <row r="20" spans="1:13" ht="76.5" customHeight="1" x14ac:dyDescent="0.2">
      <c r="A20" s="9"/>
      <c r="B20" s="9"/>
      <c r="C20" s="50" t="s">
        <v>42</v>
      </c>
      <c r="D20" s="45">
        <v>11400000</v>
      </c>
      <c r="E20" s="45"/>
      <c r="F20" s="50"/>
      <c r="G20" s="50"/>
      <c r="H20" s="46">
        <f t="shared" si="1"/>
        <v>0</v>
      </c>
      <c r="I20" s="47">
        <f t="shared" si="0"/>
        <v>11400000</v>
      </c>
      <c r="J20" s="50"/>
      <c r="K20" s="24" t="s">
        <v>27</v>
      </c>
      <c r="L20" s="53" t="s">
        <v>69</v>
      </c>
      <c r="M20" s="17"/>
    </row>
    <row r="21" spans="1:13" ht="48" x14ac:dyDescent="0.2">
      <c r="A21" s="9"/>
      <c r="B21" s="9"/>
      <c r="C21" s="50" t="s">
        <v>43</v>
      </c>
      <c r="D21" s="45">
        <v>21750000</v>
      </c>
      <c r="E21" s="45"/>
      <c r="F21" s="50"/>
      <c r="G21" s="50"/>
      <c r="H21" s="46">
        <f t="shared" si="1"/>
        <v>0</v>
      </c>
      <c r="I21" s="47">
        <f t="shared" si="0"/>
        <v>21750000</v>
      </c>
      <c r="J21" s="50"/>
      <c r="K21" s="24" t="s">
        <v>27</v>
      </c>
      <c r="L21" s="53" t="s">
        <v>69</v>
      </c>
      <c r="M21" s="17"/>
    </row>
    <row r="22" spans="1:13" ht="48" x14ac:dyDescent="0.2">
      <c r="A22" s="9"/>
      <c r="B22" s="9"/>
      <c r="C22" s="50" t="s">
        <v>44</v>
      </c>
      <c r="D22" s="45">
        <v>15500000</v>
      </c>
      <c r="E22" s="45"/>
      <c r="F22" s="50"/>
      <c r="G22" s="50"/>
      <c r="H22" s="46">
        <f t="shared" si="1"/>
        <v>0</v>
      </c>
      <c r="I22" s="47">
        <f t="shared" si="0"/>
        <v>15500000</v>
      </c>
      <c r="J22" s="50"/>
      <c r="K22" s="24" t="s">
        <v>27</v>
      </c>
      <c r="L22" s="53" t="s">
        <v>69</v>
      </c>
      <c r="M22" s="17"/>
    </row>
    <row r="23" spans="1:13" x14ac:dyDescent="0.2">
      <c r="A23" s="9" t="s">
        <v>45</v>
      </c>
      <c r="B23" s="9"/>
      <c r="C23" s="52" t="s">
        <v>46</v>
      </c>
      <c r="D23" s="45"/>
      <c r="E23" s="45"/>
      <c r="F23" s="50"/>
      <c r="G23" s="50"/>
      <c r="H23" s="46"/>
      <c r="I23" s="47">
        <f t="shared" si="0"/>
        <v>0</v>
      </c>
      <c r="J23" s="50"/>
      <c r="K23" s="24"/>
      <c r="L23" s="53"/>
      <c r="M23" s="17"/>
    </row>
    <row r="24" spans="1:13" ht="51.75" customHeight="1" x14ac:dyDescent="0.2">
      <c r="A24" s="9"/>
      <c r="B24" s="10" t="s">
        <v>47</v>
      </c>
      <c r="C24" s="50" t="s">
        <v>48</v>
      </c>
      <c r="D24" s="45">
        <v>12440000</v>
      </c>
      <c r="E24" s="45"/>
      <c r="F24" s="50"/>
      <c r="G24" s="50"/>
      <c r="H24" s="46">
        <f t="shared" si="1"/>
        <v>0</v>
      </c>
      <c r="I24" s="47">
        <f t="shared" si="0"/>
        <v>12440000</v>
      </c>
      <c r="J24" s="50"/>
      <c r="K24" s="24" t="s">
        <v>37</v>
      </c>
      <c r="L24" s="53" t="s">
        <v>69</v>
      </c>
      <c r="M24" s="17"/>
    </row>
    <row r="25" spans="1:13" ht="53.25" customHeight="1" x14ac:dyDescent="0.2">
      <c r="A25" s="9"/>
      <c r="B25" s="9"/>
      <c r="C25" s="50" t="s">
        <v>49</v>
      </c>
      <c r="D25" s="45">
        <v>25000000</v>
      </c>
      <c r="E25" s="45"/>
      <c r="F25" s="50"/>
      <c r="G25" s="50"/>
      <c r="H25" s="46">
        <f t="shared" si="1"/>
        <v>0</v>
      </c>
      <c r="I25" s="47">
        <f t="shared" si="0"/>
        <v>25000000</v>
      </c>
      <c r="J25" s="50"/>
      <c r="K25" s="24" t="s">
        <v>37</v>
      </c>
      <c r="L25" s="54" t="s">
        <v>66</v>
      </c>
      <c r="M25" s="17"/>
    </row>
    <row r="26" spans="1:13" x14ac:dyDescent="0.2">
      <c r="A26" s="9" t="s">
        <v>50</v>
      </c>
      <c r="B26" s="9"/>
      <c r="C26" s="52" t="s">
        <v>51</v>
      </c>
      <c r="D26" s="45"/>
      <c r="E26" s="45"/>
      <c r="F26" s="50"/>
      <c r="G26" s="50"/>
      <c r="H26" s="46"/>
      <c r="I26" s="47">
        <f t="shared" si="0"/>
        <v>0</v>
      </c>
      <c r="J26" s="50"/>
      <c r="K26" s="24"/>
      <c r="L26" s="53"/>
      <c r="M26" s="17"/>
    </row>
    <row r="27" spans="1:13" ht="55.5" customHeight="1" x14ac:dyDescent="0.2">
      <c r="A27" s="9"/>
      <c r="B27" s="10" t="s">
        <v>52</v>
      </c>
      <c r="C27" s="50" t="s">
        <v>53</v>
      </c>
      <c r="D27" s="45">
        <v>4000000</v>
      </c>
      <c r="E27" s="45"/>
      <c r="F27" s="50"/>
      <c r="G27" s="50"/>
      <c r="H27" s="46">
        <f t="shared" si="1"/>
        <v>0</v>
      </c>
      <c r="I27" s="47">
        <f t="shared" si="0"/>
        <v>4000000</v>
      </c>
      <c r="J27" s="50"/>
      <c r="K27" s="24" t="s">
        <v>54</v>
      </c>
      <c r="L27" s="53" t="s">
        <v>28</v>
      </c>
      <c r="M27" s="17"/>
    </row>
    <row r="28" spans="1:13" x14ac:dyDescent="0.2">
      <c r="A28" s="9" t="s">
        <v>55</v>
      </c>
      <c r="B28" s="10"/>
      <c r="C28" s="52" t="s">
        <v>56</v>
      </c>
      <c r="D28" s="45"/>
      <c r="E28" s="45"/>
      <c r="F28" s="50"/>
      <c r="G28" s="50"/>
      <c r="H28" s="46"/>
      <c r="I28" s="47">
        <f t="shared" si="0"/>
        <v>0</v>
      </c>
      <c r="J28" s="50"/>
      <c r="K28" s="24"/>
      <c r="L28" s="53"/>
      <c r="M28" s="17"/>
    </row>
    <row r="29" spans="1:13" ht="94.5" customHeight="1" x14ac:dyDescent="0.2">
      <c r="A29" s="9"/>
      <c r="B29" s="9"/>
      <c r="C29" s="50" t="s">
        <v>57</v>
      </c>
      <c r="D29" s="45">
        <v>21500000</v>
      </c>
      <c r="E29" s="45"/>
      <c r="F29" s="50"/>
      <c r="G29" s="50"/>
      <c r="H29" s="46">
        <f t="shared" si="1"/>
        <v>0</v>
      </c>
      <c r="I29" s="47">
        <f t="shared" si="0"/>
        <v>21500000</v>
      </c>
      <c r="J29" s="50"/>
      <c r="K29" s="24" t="s">
        <v>58</v>
      </c>
      <c r="L29" s="53" t="s">
        <v>69</v>
      </c>
      <c r="M29" s="17"/>
    </row>
    <row r="30" spans="1:13" ht="34.5" customHeight="1" x14ac:dyDescent="0.2">
      <c r="A30" s="9"/>
      <c r="B30" s="9"/>
      <c r="C30" s="52" t="s">
        <v>59</v>
      </c>
      <c r="D30" s="45"/>
      <c r="E30" s="45"/>
      <c r="F30" s="50"/>
      <c r="G30" s="50"/>
      <c r="H30" s="46"/>
      <c r="I30" s="47">
        <f t="shared" si="0"/>
        <v>0</v>
      </c>
      <c r="J30" s="50"/>
      <c r="K30" s="24"/>
      <c r="L30" s="53"/>
      <c r="M30" s="17"/>
    </row>
    <row r="31" spans="1:13" ht="29.25" customHeight="1" x14ac:dyDescent="0.2">
      <c r="A31" s="9"/>
      <c r="B31" s="10" t="s">
        <v>60</v>
      </c>
      <c r="C31" s="50" t="s">
        <v>59</v>
      </c>
      <c r="D31" s="45">
        <v>10000000</v>
      </c>
      <c r="E31" s="45"/>
      <c r="F31" s="50"/>
      <c r="G31" s="45">
        <v>1545822.3900000001</v>
      </c>
      <c r="H31" s="47">
        <f>G31*100/D31</f>
        <v>15.4582239</v>
      </c>
      <c r="I31" s="47">
        <f t="shared" si="0"/>
        <v>8454177.6099999994</v>
      </c>
      <c r="J31" s="50"/>
      <c r="K31" s="24" t="s">
        <v>61</v>
      </c>
      <c r="L31" s="53"/>
      <c r="M31" s="17"/>
    </row>
    <row r="32" spans="1:13" x14ac:dyDescent="0.2">
      <c r="A32" s="9"/>
      <c r="B32" s="9"/>
      <c r="C32" s="28" t="s">
        <v>62</v>
      </c>
      <c r="D32" s="29">
        <f>SUM(D5:D31)</f>
        <v>294195000</v>
      </c>
      <c r="E32" s="29"/>
      <c r="F32" s="28"/>
      <c r="G32" s="36">
        <f>SUM(G4:G31)</f>
        <v>1794422.3900000001</v>
      </c>
      <c r="H32" s="14">
        <f t="shared" si="1"/>
        <v>0.60994319753904724</v>
      </c>
      <c r="I32" s="29">
        <f>SUM(I5:I31)</f>
        <v>292400577.61000001</v>
      </c>
      <c r="J32" s="28"/>
      <c r="K32" s="24"/>
      <c r="L32" s="30"/>
      <c r="M32" s="17"/>
    </row>
  </sheetData>
  <mergeCells count="2">
    <mergeCell ref="A1:L1"/>
    <mergeCell ref="A2:L2"/>
  </mergeCells>
  <pageMargins left="0.25" right="0.25" top="0.75" bottom="0.75" header="0.3" footer="0.3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topLeftCell="A22" zoomScale="70" zoomScaleNormal="70" zoomScaleSheetLayoutView="85" workbookViewId="0">
      <selection activeCell="I9" sqref="I9"/>
    </sheetView>
  </sheetViews>
  <sheetFormatPr defaultRowHeight="24" x14ac:dyDescent="0.2"/>
  <cols>
    <col min="1" max="1" width="4.5" style="31" customWidth="1"/>
    <col min="2" max="2" width="22" style="31" hidden="1" customWidth="1"/>
    <col min="3" max="3" width="41.125" style="32" customWidth="1"/>
    <col min="4" max="5" width="17.75" style="32" customWidth="1"/>
    <col min="6" max="7" width="16.625" style="32" customWidth="1"/>
    <col min="8" max="8" width="10.75" style="32" customWidth="1"/>
    <col min="9" max="9" width="16.625" style="32" customWidth="1"/>
    <col min="10" max="10" width="14.5" style="32" customWidth="1"/>
    <col min="11" max="11" width="17.5" style="1" customWidth="1"/>
    <col min="12" max="12" width="15.375" style="33" customWidth="1"/>
    <col min="13" max="13" width="15.375" style="1" customWidth="1"/>
    <col min="14" max="14" width="17" style="1" customWidth="1"/>
    <col min="15" max="15" width="15" style="1" bestFit="1" customWidth="1"/>
    <col min="16" max="16384" width="9" style="1"/>
  </cols>
  <sheetData>
    <row r="1" spans="1:14" ht="30.75" x14ac:dyDescent="0.2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4" ht="36.75" customHeight="1" x14ac:dyDescent="0.2">
      <c r="A2" s="59" t="s">
        <v>81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4" ht="45.75" customHeight="1" x14ac:dyDescent="0.2">
      <c r="A3" s="2" t="s">
        <v>1</v>
      </c>
      <c r="B3" s="2" t="s">
        <v>2</v>
      </c>
      <c r="C3" s="3" t="s">
        <v>3</v>
      </c>
      <c r="D3" s="3" t="s">
        <v>4</v>
      </c>
      <c r="E3" s="3" t="s">
        <v>63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4" t="s">
        <v>11</v>
      </c>
    </row>
    <row r="4" spans="1:14" ht="48" x14ac:dyDescent="0.2">
      <c r="A4" s="5" t="s">
        <v>12</v>
      </c>
      <c r="B4" s="5"/>
      <c r="C4" s="6" t="s">
        <v>13</v>
      </c>
      <c r="D4" s="7"/>
      <c r="E4" s="7"/>
      <c r="F4" s="7"/>
      <c r="G4" s="7"/>
      <c r="H4" s="7"/>
      <c r="I4" s="7"/>
      <c r="J4" s="7"/>
      <c r="K4" s="7"/>
      <c r="L4" s="8"/>
    </row>
    <row r="5" spans="1:14" ht="50.25" customHeight="1" x14ac:dyDescent="0.2">
      <c r="A5" s="9"/>
      <c r="B5" s="10" t="s">
        <v>14</v>
      </c>
      <c r="C5" s="11" t="s">
        <v>15</v>
      </c>
      <c r="D5" s="12">
        <v>2520000</v>
      </c>
      <c r="E5" s="12"/>
      <c r="F5" s="11"/>
      <c r="G5" s="11"/>
      <c r="H5" s="13">
        <f>G5*100/D5</f>
        <v>0</v>
      </c>
      <c r="I5" s="14">
        <f>D5-G5</f>
        <v>2520000</v>
      </c>
      <c r="J5" s="14"/>
      <c r="K5" s="15" t="s">
        <v>16</v>
      </c>
      <c r="L5" s="16" t="s">
        <v>17</v>
      </c>
      <c r="M5" s="17"/>
      <c r="N5" s="55"/>
    </row>
    <row r="6" spans="1:14" x14ac:dyDescent="0.2">
      <c r="A6" s="9" t="s">
        <v>18</v>
      </c>
      <c r="B6" s="10"/>
      <c r="C6" s="18" t="s">
        <v>19</v>
      </c>
      <c r="D6" s="12"/>
      <c r="E6" s="12"/>
      <c r="F6" s="11"/>
      <c r="G6" s="11"/>
      <c r="H6" s="13"/>
      <c r="I6" s="14">
        <f t="shared" ref="I6:I31" si="0">D6-G6</f>
        <v>0</v>
      </c>
      <c r="J6" s="11"/>
      <c r="K6" s="15"/>
      <c r="L6" s="16"/>
      <c r="M6" s="17"/>
      <c r="N6" s="55"/>
    </row>
    <row r="7" spans="1:14" ht="53.25" customHeight="1" x14ac:dyDescent="0.2">
      <c r="A7" s="9"/>
      <c r="B7" s="10" t="s">
        <v>20</v>
      </c>
      <c r="C7" s="19" t="s">
        <v>21</v>
      </c>
      <c r="D7" s="12">
        <v>2288000</v>
      </c>
      <c r="E7" s="12"/>
      <c r="F7" s="19"/>
      <c r="G7" s="34">
        <v>248600</v>
      </c>
      <c r="H7" s="14">
        <f t="shared" ref="H7:H32" si="1">G7*100/D7</f>
        <v>10.865384615384615</v>
      </c>
      <c r="I7" s="14">
        <f t="shared" si="0"/>
        <v>2039400</v>
      </c>
      <c r="J7" s="19"/>
      <c r="K7" s="15" t="s">
        <v>64</v>
      </c>
      <c r="L7" s="16" t="s">
        <v>17</v>
      </c>
      <c r="M7" s="17"/>
    </row>
    <row r="8" spans="1:14" ht="47.25" customHeight="1" x14ac:dyDescent="0.2">
      <c r="A8" s="9" t="s">
        <v>23</v>
      </c>
      <c r="B8" s="10"/>
      <c r="C8" s="20" t="s">
        <v>24</v>
      </c>
      <c r="D8" s="12"/>
      <c r="E8" s="12"/>
      <c r="F8" s="19"/>
      <c r="G8" s="19"/>
      <c r="H8" s="13"/>
      <c r="I8" s="14">
        <f t="shared" si="0"/>
        <v>0</v>
      </c>
      <c r="J8" s="19"/>
      <c r="K8" s="15"/>
      <c r="L8" s="21"/>
      <c r="M8" s="17"/>
    </row>
    <row r="9" spans="1:14" ht="72" x14ac:dyDescent="0.2">
      <c r="A9" s="9"/>
      <c r="B9" s="10" t="s">
        <v>25</v>
      </c>
      <c r="C9" s="19" t="s">
        <v>26</v>
      </c>
      <c r="D9" s="12">
        <v>12500000</v>
      </c>
      <c r="E9" s="12"/>
      <c r="F9" s="19"/>
      <c r="G9" s="19"/>
      <c r="H9" s="13">
        <f t="shared" si="1"/>
        <v>0</v>
      </c>
      <c r="I9" s="14">
        <f t="shared" si="0"/>
        <v>12500000</v>
      </c>
      <c r="J9" s="19"/>
      <c r="K9" s="15" t="s">
        <v>27</v>
      </c>
      <c r="L9" s="53" t="s">
        <v>66</v>
      </c>
      <c r="M9" s="17"/>
    </row>
    <row r="10" spans="1:14" ht="72" x14ac:dyDescent="0.2">
      <c r="A10" s="9"/>
      <c r="B10" s="9"/>
      <c r="C10" s="19" t="s">
        <v>29</v>
      </c>
      <c r="D10" s="12">
        <v>18500000</v>
      </c>
      <c r="E10" s="12"/>
      <c r="F10" s="19"/>
      <c r="G10" s="19"/>
      <c r="H10" s="13">
        <f t="shared" si="1"/>
        <v>0</v>
      </c>
      <c r="I10" s="14">
        <f t="shared" si="0"/>
        <v>18500000</v>
      </c>
      <c r="J10" s="19"/>
      <c r="K10" s="15" t="s">
        <v>27</v>
      </c>
      <c r="L10" s="53" t="s">
        <v>66</v>
      </c>
      <c r="M10" s="17"/>
    </row>
    <row r="11" spans="1:14" ht="48" x14ac:dyDescent="0.2">
      <c r="A11" s="9"/>
      <c r="B11" s="9"/>
      <c r="C11" s="19" t="s">
        <v>30</v>
      </c>
      <c r="D11" s="12">
        <v>14500000</v>
      </c>
      <c r="E11" s="12"/>
      <c r="F11" s="19"/>
      <c r="G11" s="19"/>
      <c r="H11" s="13">
        <f t="shared" si="1"/>
        <v>0</v>
      </c>
      <c r="I11" s="14">
        <f t="shared" si="0"/>
        <v>14500000</v>
      </c>
      <c r="J11" s="19"/>
      <c r="K11" s="15" t="s">
        <v>27</v>
      </c>
      <c r="L11" s="53" t="s">
        <v>66</v>
      </c>
      <c r="M11" s="17"/>
    </row>
    <row r="12" spans="1:14" ht="72" x14ac:dyDescent="0.2">
      <c r="A12" s="9"/>
      <c r="B12" s="9"/>
      <c r="C12" s="22" t="s">
        <v>31</v>
      </c>
      <c r="D12" s="23">
        <v>18600000</v>
      </c>
      <c r="E12" s="23"/>
      <c r="F12" s="22"/>
      <c r="G12" s="22"/>
      <c r="H12" s="13">
        <f t="shared" si="1"/>
        <v>0</v>
      </c>
      <c r="I12" s="14">
        <f t="shared" si="0"/>
        <v>18600000</v>
      </c>
      <c r="J12" s="22"/>
      <c r="K12" s="15" t="s">
        <v>27</v>
      </c>
      <c r="L12" s="53" t="s">
        <v>66</v>
      </c>
      <c r="M12" s="17"/>
    </row>
    <row r="13" spans="1:14" ht="72" x14ac:dyDescent="0.2">
      <c r="A13" s="9"/>
      <c r="B13" s="9"/>
      <c r="C13" s="19" t="s">
        <v>32</v>
      </c>
      <c r="D13" s="12">
        <v>27750000</v>
      </c>
      <c r="E13" s="12"/>
      <c r="F13" s="19"/>
      <c r="G13" s="19"/>
      <c r="H13" s="13">
        <f t="shared" si="1"/>
        <v>0</v>
      </c>
      <c r="I13" s="14">
        <f t="shared" si="0"/>
        <v>27750000</v>
      </c>
      <c r="J13" s="19"/>
      <c r="K13" s="15" t="s">
        <v>27</v>
      </c>
      <c r="L13" s="53" t="s">
        <v>66</v>
      </c>
      <c r="M13" s="17"/>
    </row>
    <row r="14" spans="1:14" ht="72" x14ac:dyDescent="0.2">
      <c r="A14" s="9"/>
      <c r="B14" s="9"/>
      <c r="C14" s="19" t="s">
        <v>33</v>
      </c>
      <c r="D14" s="12">
        <v>15100000</v>
      </c>
      <c r="E14" s="12"/>
      <c r="F14" s="19"/>
      <c r="G14" s="19"/>
      <c r="H14" s="13">
        <f t="shared" si="1"/>
        <v>0</v>
      </c>
      <c r="I14" s="14">
        <f t="shared" si="0"/>
        <v>15100000</v>
      </c>
      <c r="J14" s="19"/>
      <c r="K14" s="15" t="s">
        <v>27</v>
      </c>
      <c r="L14" s="53" t="s">
        <v>66</v>
      </c>
      <c r="M14" s="17"/>
    </row>
    <row r="15" spans="1:14" ht="48" x14ac:dyDescent="0.2">
      <c r="A15" s="9" t="s">
        <v>34</v>
      </c>
      <c r="B15" s="9"/>
      <c r="C15" s="20" t="s">
        <v>35</v>
      </c>
      <c r="D15" s="12"/>
      <c r="E15" s="12"/>
      <c r="F15" s="19"/>
      <c r="G15" s="19"/>
      <c r="H15" s="13"/>
      <c r="I15" s="14">
        <f t="shared" si="0"/>
        <v>0</v>
      </c>
      <c r="J15" s="19"/>
      <c r="K15" s="15"/>
      <c r="L15" s="16"/>
      <c r="M15" s="17"/>
    </row>
    <row r="16" spans="1:14" ht="75.75" customHeight="1" x14ac:dyDescent="0.2">
      <c r="A16" s="9"/>
      <c r="B16" s="9"/>
      <c r="C16" s="19" t="s">
        <v>36</v>
      </c>
      <c r="D16" s="12">
        <v>39744000</v>
      </c>
      <c r="E16" s="12" t="s">
        <v>70</v>
      </c>
      <c r="F16" s="12">
        <v>34179840</v>
      </c>
      <c r="G16" s="19"/>
      <c r="H16" s="13">
        <f t="shared" si="1"/>
        <v>0</v>
      </c>
      <c r="I16" s="14">
        <f t="shared" si="0"/>
        <v>39744000</v>
      </c>
      <c r="J16" s="14">
        <f>D16-F16</f>
        <v>5564160</v>
      </c>
      <c r="K16" s="15" t="s">
        <v>37</v>
      </c>
      <c r="L16" s="35" t="s">
        <v>71</v>
      </c>
      <c r="M16" s="17"/>
    </row>
    <row r="17" spans="1:13" ht="72" x14ac:dyDescent="0.2">
      <c r="A17" s="9"/>
      <c r="B17" s="9"/>
      <c r="C17" s="19" t="s">
        <v>38</v>
      </c>
      <c r="D17" s="12">
        <v>9443000</v>
      </c>
      <c r="E17" s="12"/>
      <c r="F17" s="19"/>
      <c r="G17" s="19"/>
      <c r="H17" s="13">
        <f t="shared" si="1"/>
        <v>0</v>
      </c>
      <c r="I17" s="14">
        <f t="shared" si="0"/>
        <v>9443000</v>
      </c>
      <c r="J17" s="19"/>
      <c r="K17" s="15" t="s">
        <v>37</v>
      </c>
      <c r="L17" s="53" t="s">
        <v>66</v>
      </c>
      <c r="M17" s="17"/>
    </row>
    <row r="18" spans="1:13" ht="72" x14ac:dyDescent="0.2">
      <c r="A18" s="9"/>
      <c r="B18" s="9"/>
      <c r="C18" s="19" t="s">
        <v>39</v>
      </c>
      <c r="D18" s="12">
        <v>11660000</v>
      </c>
      <c r="E18" s="32" t="s">
        <v>72</v>
      </c>
      <c r="F18" s="12">
        <v>9148000</v>
      </c>
      <c r="G18" s="19"/>
      <c r="H18" s="13">
        <f t="shared" si="1"/>
        <v>0</v>
      </c>
      <c r="I18" s="14">
        <f t="shared" si="0"/>
        <v>11660000</v>
      </c>
      <c r="J18" s="14">
        <f>D18-F18</f>
        <v>2512000</v>
      </c>
      <c r="K18" s="15" t="s">
        <v>37</v>
      </c>
      <c r="L18" s="35" t="s">
        <v>71</v>
      </c>
      <c r="M18" s="17"/>
    </row>
    <row r="19" spans="1:13" ht="48" x14ac:dyDescent="0.2">
      <c r="A19" s="9" t="s">
        <v>40</v>
      </c>
      <c r="B19" s="9"/>
      <c r="C19" s="20" t="s">
        <v>41</v>
      </c>
      <c r="D19" s="12"/>
      <c r="E19" s="12"/>
      <c r="F19" s="19"/>
      <c r="G19" s="19"/>
      <c r="H19" s="13"/>
      <c r="I19" s="14">
        <f t="shared" si="0"/>
        <v>0</v>
      </c>
      <c r="J19" s="19"/>
      <c r="K19" s="15"/>
      <c r="L19" s="21"/>
      <c r="M19" s="17"/>
    </row>
    <row r="20" spans="1:13" ht="76.5" customHeight="1" x14ac:dyDescent="0.2">
      <c r="A20" s="9"/>
      <c r="B20" s="9"/>
      <c r="C20" s="19" t="s">
        <v>42</v>
      </c>
      <c r="D20" s="12">
        <v>11400000</v>
      </c>
      <c r="E20" s="12"/>
      <c r="F20" s="19"/>
      <c r="G20" s="19"/>
      <c r="H20" s="13">
        <f t="shared" si="1"/>
        <v>0</v>
      </c>
      <c r="I20" s="14">
        <f t="shared" si="0"/>
        <v>11400000</v>
      </c>
      <c r="J20" s="19"/>
      <c r="K20" s="24" t="s">
        <v>27</v>
      </c>
      <c r="L20" s="21" t="s">
        <v>66</v>
      </c>
      <c r="M20" s="17"/>
    </row>
    <row r="21" spans="1:13" ht="48" x14ac:dyDescent="0.2">
      <c r="A21" s="9"/>
      <c r="B21" s="9"/>
      <c r="C21" s="19" t="s">
        <v>43</v>
      </c>
      <c r="D21" s="12">
        <v>21750000</v>
      </c>
      <c r="E21" s="12"/>
      <c r="F21" s="19"/>
      <c r="G21" s="19"/>
      <c r="H21" s="13">
        <f t="shared" si="1"/>
        <v>0</v>
      </c>
      <c r="I21" s="14">
        <f t="shared" si="0"/>
        <v>21750000</v>
      </c>
      <c r="J21" s="19"/>
      <c r="K21" s="24" t="s">
        <v>27</v>
      </c>
      <c r="L21" s="21" t="s">
        <v>66</v>
      </c>
      <c r="M21" s="17"/>
    </row>
    <row r="22" spans="1:13" ht="48" x14ac:dyDescent="0.2">
      <c r="A22" s="9"/>
      <c r="B22" s="9"/>
      <c r="C22" s="19" t="s">
        <v>44</v>
      </c>
      <c r="D22" s="12">
        <v>15500000</v>
      </c>
      <c r="E22" s="12"/>
      <c r="F22" s="19"/>
      <c r="G22" s="19"/>
      <c r="H22" s="13">
        <f t="shared" si="1"/>
        <v>0</v>
      </c>
      <c r="I22" s="14">
        <f t="shared" si="0"/>
        <v>15500000</v>
      </c>
      <c r="J22" s="19"/>
      <c r="K22" s="24" t="s">
        <v>27</v>
      </c>
      <c r="L22" s="21" t="s">
        <v>66</v>
      </c>
      <c r="M22" s="17"/>
    </row>
    <row r="23" spans="1:13" x14ac:dyDescent="0.2">
      <c r="A23" s="9" t="s">
        <v>45</v>
      </c>
      <c r="B23" s="9"/>
      <c r="C23" s="20" t="s">
        <v>46</v>
      </c>
      <c r="D23" s="12"/>
      <c r="E23" s="12"/>
      <c r="F23" s="19"/>
      <c r="G23" s="19"/>
      <c r="H23" s="13"/>
      <c r="I23" s="14">
        <f t="shared" si="0"/>
        <v>0</v>
      </c>
      <c r="J23" s="19"/>
      <c r="K23" s="24"/>
      <c r="L23" s="21"/>
      <c r="M23" s="17"/>
    </row>
    <row r="24" spans="1:13" ht="51.75" customHeight="1" x14ac:dyDescent="0.2">
      <c r="A24" s="9"/>
      <c r="B24" s="10" t="s">
        <v>47</v>
      </c>
      <c r="C24" s="19" t="s">
        <v>48</v>
      </c>
      <c r="D24" s="12">
        <v>12440000</v>
      </c>
      <c r="E24" s="12"/>
      <c r="F24" s="19"/>
      <c r="G24" s="19"/>
      <c r="H24" s="13">
        <f t="shared" si="1"/>
        <v>0</v>
      </c>
      <c r="I24" s="14">
        <f t="shared" si="0"/>
        <v>12440000</v>
      </c>
      <c r="J24" s="19"/>
      <c r="K24" s="24" t="s">
        <v>37</v>
      </c>
      <c r="L24" s="56" t="s">
        <v>73</v>
      </c>
      <c r="M24" s="17" t="s">
        <v>74</v>
      </c>
    </row>
    <row r="25" spans="1:13" ht="53.25" customHeight="1" x14ac:dyDescent="0.2">
      <c r="A25" s="9"/>
      <c r="B25" s="9"/>
      <c r="C25" s="19" t="s">
        <v>49</v>
      </c>
      <c r="D25" s="12">
        <v>25000000</v>
      </c>
      <c r="E25" s="12" t="s">
        <v>75</v>
      </c>
      <c r="F25" s="12">
        <v>20725000</v>
      </c>
      <c r="G25" s="19"/>
      <c r="H25" s="13">
        <f t="shared" si="1"/>
        <v>0</v>
      </c>
      <c r="I25" s="14">
        <f t="shared" si="0"/>
        <v>25000000</v>
      </c>
      <c r="J25" s="14">
        <f>D25-F25</f>
        <v>4275000</v>
      </c>
      <c r="K25" s="24" t="s">
        <v>37</v>
      </c>
      <c r="L25" s="57" t="s">
        <v>71</v>
      </c>
      <c r="M25" s="17"/>
    </row>
    <row r="26" spans="1:13" x14ac:dyDescent="0.2">
      <c r="A26" s="9" t="s">
        <v>50</v>
      </c>
      <c r="B26" s="9"/>
      <c r="C26" s="20" t="s">
        <v>51</v>
      </c>
      <c r="D26" s="12"/>
      <c r="E26" s="12"/>
      <c r="F26" s="19"/>
      <c r="G26" s="19"/>
      <c r="H26" s="13"/>
      <c r="I26" s="14">
        <f t="shared" si="0"/>
        <v>0</v>
      </c>
      <c r="J26" s="19"/>
      <c r="K26" s="24"/>
      <c r="L26" s="25"/>
      <c r="M26" s="17"/>
    </row>
    <row r="27" spans="1:13" ht="55.5" customHeight="1" x14ac:dyDescent="0.2">
      <c r="A27" s="9"/>
      <c r="B27" s="10" t="s">
        <v>52</v>
      </c>
      <c r="C27" s="19" t="s">
        <v>53</v>
      </c>
      <c r="D27" s="12">
        <v>4000000</v>
      </c>
      <c r="E27" s="12"/>
      <c r="F27" s="19"/>
      <c r="G27" s="19"/>
      <c r="H27" s="13">
        <f t="shared" si="1"/>
        <v>0</v>
      </c>
      <c r="I27" s="14">
        <f t="shared" si="0"/>
        <v>4000000</v>
      </c>
      <c r="J27" s="19"/>
      <c r="K27" s="24" t="s">
        <v>54</v>
      </c>
      <c r="L27" s="25" t="s">
        <v>69</v>
      </c>
      <c r="M27" s="17"/>
    </row>
    <row r="28" spans="1:13" x14ac:dyDescent="0.2">
      <c r="A28" s="9" t="s">
        <v>55</v>
      </c>
      <c r="B28" s="10"/>
      <c r="C28" s="20" t="s">
        <v>56</v>
      </c>
      <c r="D28" s="12"/>
      <c r="E28" s="12"/>
      <c r="F28" s="19"/>
      <c r="G28" s="19"/>
      <c r="H28" s="13"/>
      <c r="I28" s="14">
        <f t="shared" si="0"/>
        <v>0</v>
      </c>
      <c r="J28" s="19"/>
      <c r="K28" s="24"/>
      <c r="L28" s="25"/>
      <c r="M28" s="17"/>
    </row>
    <row r="29" spans="1:13" ht="94.5" customHeight="1" x14ac:dyDescent="0.2">
      <c r="A29" s="9"/>
      <c r="B29" s="9"/>
      <c r="C29" s="19" t="s">
        <v>57</v>
      </c>
      <c r="D29" s="12">
        <v>21500000</v>
      </c>
      <c r="E29" s="12"/>
      <c r="F29" s="19"/>
      <c r="G29" s="19"/>
      <c r="H29" s="13">
        <f t="shared" si="1"/>
        <v>0</v>
      </c>
      <c r="I29" s="14">
        <f t="shared" si="0"/>
        <v>21500000</v>
      </c>
      <c r="J29" s="19"/>
      <c r="K29" s="24" t="s">
        <v>58</v>
      </c>
      <c r="L29" s="56" t="s">
        <v>76</v>
      </c>
      <c r="M29" s="17"/>
    </row>
    <row r="30" spans="1:13" ht="34.5" customHeight="1" x14ac:dyDescent="0.2">
      <c r="A30" s="9"/>
      <c r="B30" s="9"/>
      <c r="C30" s="20" t="s">
        <v>59</v>
      </c>
      <c r="D30" s="12"/>
      <c r="E30" s="12"/>
      <c r="F30" s="19"/>
      <c r="G30" s="19"/>
      <c r="H30" s="13"/>
      <c r="I30" s="14">
        <f t="shared" si="0"/>
        <v>0</v>
      </c>
      <c r="J30" s="19"/>
      <c r="K30" s="24"/>
      <c r="L30" s="25"/>
      <c r="M30" s="17"/>
    </row>
    <row r="31" spans="1:13" ht="29.25" customHeight="1" x14ac:dyDescent="0.2">
      <c r="A31" s="9"/>
      <c r="B31" s="10" t="s">
        <v>60</v>
      </c>
      <c r="C31" s="26" t="s">
        <v>59</v>
      </c>
      <c r="D31" s="27">
        <v>10000000</v>
      </c>
      <c r="E31" s="27"/>
      <c r="F31" s="26"/>
      <c r="G31" s="27">
        <v>1874747.9000000001</v>
      </c>
      <c r="H31" s="14">
        <f>G31*100/D31</f>
        <v>18.747478999999998</v>
      </c>
      <c r="I31" s="14">
        <f t="shared" si="0"/>
        <v>8125252.0999999996</v>
      </c>
      <c r="J31" s="26"/>
      <c r="K31" s="24" t="s">
        <v>61</v>
      </c>
      <c r="L31" s="25"/>
      <c r="M31" s="17"/>
    </row>
    <row r="32" spans="1:13" x14ac:dyDescent="0.2">
      <c r="A32" s="9"/>
      <c r="B32" s="9"/>
      <c r="C32" s="28" t="s">
        <v>62</v>
      </c>
      <c r="D32" s="29">
        <f>SUM(D5:D31)</f>
        <v>294195000</v>
      </c>
      <c r="E32" s="29"/>
      <c r="F32" s="28"/>
      <c r="G32" s="36">
        <f>SUM(G4:G31)</f>
        <v>2123347.9000000004</v>
      </c>
      <c r="H32" s="14">
        <f t="shared" si="1"/>
        <v>0.72174846615340171</v>
      </c>
      <c r="I32" s="29">
        <f>SUM(I5:I31)</f>
        <v>292071652.10000002</v>
      </c>
      <c r="J32" s="36">
        <f>SUM(J4:J31)</f>
        <v>12351160</v>
      </c>
      <c r="K32" s="24"/>
      <c r="L32" s="30"/>
      <c r="M32" s="17"/>
    </row>
  </sheetData>
  <mergeCells count="2">
    <mergeCell ref="A1:L1"/>
    <mergeCell ref="A2:L2"/>
  </mergeCells>
  <pageMargins left="0.25" right="0.25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5</vt:i4>
      </vt:variant>
      <vt:variant>
        <vt:lpstr>ช่วงที่มีชื่อ</vt:lpstr>
      </vt:variant>
      <vt:variant>
        <vt:i4>10</vt:i4>
      </vt:variant>
    </vt:vector>
  </HeadingPairs>
  <TitlesOfParts>
    <vt:vector size="15" baseType="lpstr">
      <vt:lpstr>ต.ค.63</vt:lpstr>
      <vt:lpstr>พ.ย.63</vt:lpstr>
      <vt:lpstr>ธ.ค.63</vt:lpstr>
      <vt:lpstr>ม.ค.64</vt:lpstr>
      <vt:lpstr>ก.พ.64</vt:lpstr>
      <vt:lpstr>ก.พ.64!Print_Area</vt:lpstr>
      <vt:lpstr>ต.ค.63!Print_Area</vt:lpstr>
      <vt:lpstr>ธ.ค.63!Print_Area</vt:lpstr>
      <vt:lpstr>พ.ย.63!Print_Area</vt:lpstr>
      <vt:lpstr>ม.ค.64!Print_Area</vt:lpstr>
      <vt:lpstr>ก.พ.64!Print_Titles</vt:lpstr>
      <vt:lpstr>ต.ค.63!Print_Titles</vt:lpstr>
      <vt:lpstr>ธ.ค.63!Print_Titles</vt:lpstr>
      <vt:lpstr>พ.ย.63!Print_Titles</vt:lpstr>
      <vt:lpstr>ม.ค.64!Print_Titles</vt:lpstr>
    </vt:vector>
  </TitlesOfParts>
  <Company>Capsule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2021-02-04T02:31:25Z</dcterms:created>
  <dcterms:modified xsi:type="dcterms:W3CDTF">2021-03-02T09:34:15Z</dcterms:modified>
</cp:coreProperties>
</file>