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600" windowWidth="11475" windowHeight="7620" activeTab="1"/>
  </bookViews>
  <sheets>
    <sheet name="สรุป" sheetId="3" r:id="rId1"/>
    <sheet name="จ2" sheetId="5" r:id="rId2"/>
    <sheet name="จ2กจ2 (3)" sheetId="6" state="hidden" r:id="rId3"/>
    <sheet name="คำอธิบาย จ2กจ2" sheetId="4" r:id="rId4"/>
  </sheets>
  <definedNames>
    <definedName name="_xlnm._FilterDatabase" localSheetId="1" hidden="1">จ2!$G$1:$G$289</definedName>
    <definedName name="_xlnm._FilterDatabase" localSheetId="2" hidden="1">'จ2กจ2 (3)'!$G$1:$G$249</definedName>
    <definedName name="_xlnm.Print_Area" localSheetId="1">จ2!$A$1:$H$269</definedName>
    <definedName name="_xlnm.Print_Area" localSheetId="2">'จ2กจ2 (3)'!$A$1:$H$229</definedName>
    <definedName name="_xlnm.Print_Titles" localSheetId="1">จ2!$2:$2</definedName>
    <definedName name="_xlnm.Print_Titles" localSheetId="0">สรุป!$7:$9</definedName>
  </definedNames>
  <calcPr calcId="145621"/>
</workbook>
</file>

<file path=xl/calcChain.xml><?xml version="1.0" encoding="utf-8"?>
<calcChain xmlns="http://schemas.openxmlformats.org/spreadsheetml/2006/main">
  <c r="E15" i="3" l="1"/>
  <c r="E17" i="3"/>
  <c r="J17" i="3"/>
  <c r="K13" i="3" l="1"/>
  <c r="B17" i="3" l="1"/>
  <c r="J11" i="3"/>
  <c r="J12" i="3"/>
  <c r="J13" i="3"/>
  <c r="J14" i="3"/>
  <c r="J15" i="3"/>
  <c r="J16" i="3"/>
  <c r="J10" i="3"/>
  <c r="K11" i="3"/>
  <c r="K16" i="3"/>
  <c r="E14" i="3"/>
  <c r="K14" i="3" s="1"/>
  <c r="E12" i="3"/>
  <c r="K12" i="3" s="1"/>
  <c r="K15" i="3" l="1"/>
  <c r="D17" i="3"/>
  <c r="E10" i="3" l="1"/>
  <c r="K17" i="3" l="1"/>
  <c r="K10" i="3"/>
  <c r="C17" i="3"/>
  <c r="H229" i="6" l="1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H269" i="5" l="1"/>
</calcChain>
</file>

<file path=xl/sharedStrings.xml><?xml version="1.0" encoding="utf-8"?>
<sst xmlns="http://schemas.openxmlformats.org/spreadsheetml/2006/main" count="1543" uniqueCount="690">
  <si>
    <t>ประเด็นการพัฒนา</t>
  </si>
  <si>
    <t>ตชว. ๑</t>
  </si>
  <si>
    <t>รวมทั้งสิ้น</t>
  </si>
  <si>
    <t>แหล่งงบประมาณ</t>
  </si>
  <si>
    <t>กระทรวง กรม</t>
  </si>
  <si>
    <t>อปท.</t>
  </si>
  <si>
    <t>เอกชน</t>
  </si>
  <si>
    <t>โครงการ (จำนวน)</t>
  </si>
  <si>
    <t>งบประมาณ (บาท)</t>
  </si>
  <si>
    <t>๒. โครงการของกระทรวง กรม (5)</t>
  </si>
  <si>
    <t>๒.๑ โครงการของกระทรวง...................</t>
  </si>
  <si>
    <t>๒.๑.๑ โครงการของกรม...................</t>
  </si>
  <si>
    <t>๒.๑.๒ โครงการของกรม...................</t>
  </si>
  <si>
    <t xml:space="preserve">๓. โครงการขององค์กรปกครองส่วนท้องถิ่น (6) </t>
  </si>
  <si>
    <t>๓.๑ โครงการที่ 1 .................................</t>
  </si>
  <si>
    <t>๔.๑ โครงการที่ 1 .................................</t>
  </si>
  <si>
    <t>แบบ จ.๒/กจ.๒</t>
  </si>
  <si>
    <t>จังหวัด/กลุ่มจังหวัด</t>
  </si>
  <si>
    <t>ประเด็นการพัฒนา (2) / 
โครงการตามแผนพัฒนาจังหวัด/กลุ่มจังหวัด (3)</t>
  </si>
  <si>
    <t>ลำดับความสำคัญ (8)</t>
  </si>
  <si>
    <t xml:space="preserve">๔. โครงการความร่วมมือกับภาคเอกชน (7) (ถ้ามี) </t>
  </si>
  <si>
    <t>ค่าใช้จ่ายในการบริหารงานจังหวัด/
กลุ่มจังหวัดแบบบูรณาการ</t>
  </si>
  <si>
    <t xml:space="preserve">คำอธิบายแบบ จ.๒/กจ. ๒ </t>
  </si>
  <si>
    <t>(1) เป้าหมายการพัฒนา หมายถึง สถานภาพที่จังหวัด/กลุ่มจังหวัดต้องการจะเป็นหรือบรรลุถึงในอนาคตอย่างชัดเจน ตามที่กำหนดไว้ในแผนพัฒนาจังหวัด/กลุ่มจังหวัด</t>
  </si>
  <si>
    <t>(2) ประเด็นการพัฒนา หมายถึง ประเด็นการพัฒนาของจังหวัด/กลุ่มจังหวัด ตามที่กำหนดไว้ในแผนพัฒนาจังหวัด/กลุ่มจังหวัด</t>
  </si>
  <si>
    <t xml:space="preserve">(3) โครงการตามแผนพัฒนาจังหวัด/กลุ่มจังหวัด หมายถึง  โครงการภายใต้แผนพัฒนาจังหวัด/กลุ่มจังหวัด  </t>
  </si>
  <si>
    <t>(5) โครงการของกระทวง กรม หมายถึง โครงการที่ดำเนินการโดยส่วนราชการ ที่ใช้งบประมาณของส่วนราชการ และสอดคล้องกับแผนพัฒนาของจังหวัด/กลุ่มจังหวัด</t>
  </si>
  <si>
    <t>(7) โครงการความร่วมมือเอกชน/ชุมชน (ถ้ามี) หมายถึง โครงการของภาคเอกชน ซึ่งใช้งบประมาณของภาคเอกชน และสอดคล้องกับแผนพัฒนาของจังหวัด/กลุ่มจังหวัด</t>
  </si>
  <si>
    <t>(8) ลำดับความสำคัญ ให้ระบุลำดับความสำคัญของของโครงการของจังหวัด/กลุ่มจังหวัด (ไม่ต้องแยกตามประเด็นการพัฒนา)</t>
  </si>
  <si>
    <t>(4) โครงการของจังหวัด/กลุ่มจังหวัด หมายถึง โครงการที่ดำเนินการโดยจังหวัด/กลุ่มจังหวัด และยื่นเป็นคำของบประมาณของจังหวัด/กลุ่มจังหวัด เพื่อดำเนินการตาม</t>
  </si>
  <si>
    <t xml:space="preserve">     แผนปฏิบัติราชการประจำปี (โดยให้เรียงลำดับความสำคัญของโครงการพร้อมทั้งจัดทำข้อมูลพื้นฐานของแต่ละโครงการ)</t>
  </si>
  <si>
    <t>(6) โครงการขององค์กรปกครองส่วนท้องถิ่น หมายถึง โครงการที่ดำเนินการโดยองค์กรปกครองส่วนท้องถิ่น ซึ่งใช้งบประมาณขององค์กรปกครองส่วนท้องถิ่น และสอดคล้องกับ</t>
  </si>
  <si>
    <t xml:space="preserve">      แผนพัฒนาของจังหวัด/กลุ่มจังหวัด</t>
  </si>
  <si>
    <r>
      <t>๑.</t>
    </r>
    <r>
      <rPr>
        <sz val="12"/>
        <color rgb="FF000000"/>
        <rFont val="Times New Roman"/>
        <family val="1"/>
      </rPr>
      <t xml:space="preserve">  </t>
    </r>
    <r>
      <rPr>
        <sz val="12"/>
        <color rgb="FF000000"/>
        <rFont val="TH SarabunIT๙"/>
        <family val="2"/>
      </rPr>
      <t>โครงการของจังหวัด/กลุ่มจังหวัด (4)</t>
    </r>
  </si>
  <si>
    <t>(10) แผนงาน หมายถึง แผนงานหรือชุดโครงการตามแผนพัฒนาจังหวัด/กลุ่มจังหวัด (สอดคล้องกับแผนงานในแบบ จ.1/กจ.1 ตามแผนพัฒนาจังหวัด/กลุ่มจังหวัด)</t>
  </si>
  <si>
    <t>(11)   กิจกรรมย่อย หมายถึง กิจกรรมภายใต้กิจกรรมหลักของโครงการ</t>
  </si>
  <si>
    <t>(13)   หน่วยดำเนินงาน หมายถึง หน่วยงานรับผิดชอบในการดำเนินโครงการ หากมีหลายหน่วยงานรับผิดชอบในการดำเนินโครงการ ให้ระบุเฉพาะหน่วยงานรับผิดชอบหลัก</t>
  </si>
  <si>
    <t>(14)   งบประมาณ หมายถึง งบประมาณค่าใช้จ่ายทั้งสิ้นที่ใช้ในการดำเนินการของโครงการ</t>
  </si>
  <si>
    <t>แผนงาน
(10)</t>
  </si>
  <si>
    <t>กิจกรรมย่อย
(๑1)</t>
  </si>
  <si>
    <t>ตัวชี้วัดโครงการ
(๑2)</t>
  </si>
  <si>
    <t>หน่วยดำเนินงาน (13)</t>
  </si>
  <si>
    <t>ยุทธศาสตร์ชาติ
(๙)</t>
  </si>
  <si>
    <t>งบประมาณ (บาท) (14)</t>
  </si>
  <si>
    <t>(9) ยุทธศาสตร์ชาติ หมายถึง ความสอดคล้องกับร่างยุทธศาสตร์ชาติ ระยะ 20 ปี ซึ่งมีจำนวน 6 ยุทธศาสตร์ โดยให้ระบุหมายเลขของยุทธศาสตร์ชาติ ดังนี้</t>
  </si>
  <si>
    <t>๑  หมายถึง  ยุทธศาสตร์ชาติด้านความมั่นคง</t>
  </si>
  <si>
    <t>๒  หมายถึง  ยุทธศาสตร์ชาติด้านการสร้างความสามารถในการแข่งขัน</t>
  </si>
  <si>
    <t>๓  หมายถึง  ยุทธศาสตร์ชาติด้านการพัฒนาและเสริมสร้างศักยภาพทรัพยากรมนุษย์</t>
  </si>
  <si>
    <t>๔  หมายถึง  ยุทธศาสตร์ชาติด้านการสร้างโอกาสและความเสมอภาคทางสังคม</t>
  </si>
  <si>
    <t>๕  หมายถึง  ยุทธศาสตร์ชาติด้านการสร้างการเติบโตบนคุณภาพชีวิตที่เป็นมิตรกับสิ่งแวดล้อม</t>
  </si>
  <si>
    <t>๖  หมายถึง  ยุทธศาสตร์ชาติด้านการปรับสมดุลและพัฒนาระบบการบริหารจัดการภาครัฐ</t>
  </si>
  <si>
    <t xml:space="preserve">         (Outcome) ที่ระบุไว้ในแบบ จ.๑-๑/กจ.1-1 ในแบบสรุป Project Brief)</t>
  </si>
  <si>
    <t>แบบฟอร์มการจัดทำแผนปฏิบัติราชการประจำปีงบประมาณ พ.ศ. ๒๕๖3</t>
  </si>
  <si>
    <t xml:space="preserve">(12)   ตัวชี้วัดโครงการ หมายถึง ข้อมูลเชิงปริมาณ/คุณภาพ ที่สามารถวัดและประเมินผลตามเป้าหมายของโครงการที่กำหนด (ตัวชี้วัดต้องสอดคล้องกับตัวชี้วัดและค่าเป้าหมาย รวมทั้งสามารถวัดความสำเร็จตามผลที่คาดว่าจะได้รับ </t>
  </si>
  <si>
    <t>สรุปโครงการตามแผนปฏิบัติราชการประจำปี พ.ศ. 2563 ของจังหวัด/กลุ่มจังหวัด</t>
  </si>
  <si>
    <t xml:space="preserve">โครงการตามแผนปฏิบัติราชการประจำปี พ.ศ. ๒๕๖3 ของจังหวัด/กลุ่มจังหวัด </t>
  </si>
  <si>
    <t>จังหวัดชลบุรี</t>
  </si>
  <si>
    <t xml:space="preserve"> อุตสาหกรรม</t>
  </si>
  <si>
    <t>อำเภอสัตหีบ</t>
  </si>
  <si>
    <t>กิจกรรมหลักที่ 2.1 พัฒนาฝีมือแรงงานเพื่อรองรับ ๑๐ อุตสาหกรรมเป้าหมายและอุตสาหกรรมเทคโนโลยีชั้นสูง</t>
  </si>
  <si>
    <t>สถาบันพัฒนาฝีมือแรงงาน ๓ ชลบุรี</t>
  </si>
  <si>
    <t>ประเด็นการพัฒนาที่ ๒ ยกระดับให้เป็นเมืองท่องเที่ยวนานาชาติมีมาตรฐานระดับสากล</t>
  </si>
  <si>
    <t>การท่องเที่ยวและบริการ</t>
  </si>
  <si>
    <t>โครงการที่ 1. โครงการส่งเสริมสินค้าและบริการด้านการท่องเที่ยวให้มีความหลากหลาย</t>
  </si>
  <si>
    <t>กิจกรรมหลักที่ 1.1 เทศกาลแห่โคมชมพระฉาย สืบสานศิลป์ ถิ่นหนองจัดเต่า เขาชีจรรย์</t>
  </si>
  <si>
    <t>กิจกรรมหลักที่ 1.2 จัดกิจกรรมปั่น ปันรักที่สวนป่าสริเจริญวรรษอันเนื่องมาจากพระราชดำริ</t>
  </si>
  <si>
    <t>กิจกรรมหลัก ๑.3 จัดการแข่งขันวิ่งมินิมาราธอนเพื่อส่งเสริมการท่องเที่ยว (Pattaya Night Run)</t>
  </si>
  <si>
    <t>กิจกรรมหลัก ๑.4 จัดมหกรรมมหัศจรรย์อาหารทะเล (Amazing Pattaya Seafood Festival)</t>
  </si>
  <si>
    <t>สนง.การท่องเที่ยวและกีฬาจังหวัดชลบุรี</t>
  </si>
  <si>
    <t>สนง.วัฒนธรรมจังหวัดชลบุรี</t>
  </si>
  <si>
    <t>โครงการที่ 2 โครงการพัฒนาแหล่งท่องเที่ยวชุมชนเพื่อสร้างรายได้อย่างยั่งยืน</t>
  </si>
  <si>
    <t xml:space="preserve">กิจกรรมหลักที่ 2.1 ปรับปรุงภูมิทัศน์ส่งเสริม การท่องเที่ยว ถนนสายทางเข้าน้ำตกอ่างผักหนาม หมู่ที่ 6 บ้านอ่างผักหนาม ต.พลวงทอง  </t>
  </si>
  <si>
    <t>กิจกรรมหลักที่ 2.2 ปรับปรุงภูมิทัศน์ถนนสายหมวดศิลา</t>
  </si>
  <si>
    <t>กิจกรรมหลักที่ 2.3 ปรับปรุงภูมิทัศน์ชายหาดชุมชนบ้านเกาะขามใหญ่</t>
  </si>
  <si>
    <t>กิจกรรมหลักที่ 2.4 พัฒนาและปรับภูมิทัศน์บริเวณเกาะสับปะรด ชุมชนบ้านเกาะขามใหญ่ หมู่ 7 ตำบลท่าเทววงษ์ อำเภอเกาะสีชัง</t>
  </si>
  <si>
    <t>อำเภอบ่อทอง</t>
  </si>
  <si>
    <t>อำเภอเกะสีชัง</t>
  </si>
  <si>
    <t>โครงการที่ 1 โครงการส่งเสริมสินค้าเกษตรปลอดภัยตลอดโซ่อุปทานจังหวัดชลบุรี</t>
  </si>
  <si>
    <t xml:space="preserve"> กิจกรรมหลักที่ 1.1 ส่งเสริมการจัดทำแปลงเรียนรู้</t>
  </si>
  <si>
    <t>กิจกรรมหลักที่ 1.2 ส่งเสริมการเลี้ยงไก่ไข่อินทรีย์</t>
  </si>
  <si>
    <t>กิจกรรมหลักที่ 1.3 พัฒนาศักยภาพบุคลากรและเกษตรกรผู้นำกลุ่ม</t>
  </si>
  <si>
    <t>กิจกรรมหลักที่ 1.4 ส่งเสริมการทำกิจกรรมการเกษตรตามหลักปรัชญาเศรษฐกิจพอเพียง</t>
  </si>
  <si>
    <t>กิจกรรมหลักที่ 1.5 ถ่ายทอดเทคโนโลยีการผลิตพืชมีคุณภาพและได้มาตรฐานโดยใช้ต้นทุนการผลิตที่เหมาะสมให้กับเกษตรกรที่เข้าร่วมโครงการ</t>
  </si>
  <si>
    <t>กิจกรรมหลักที่ 1.6 ส่งเสริมการจัดการด้านการตลาดและการประชาสัมพันธ์</t>
  </si>
  <si>
    <t>กิจกรรมหลักที่ 1.7 ส่งเสริมการรวมกลุ่มแบบแปลงใหญ่เพื่อพัฒนาศักยภาพการผลิต</t>
  </si>
  <si>
    <t>กิจกรรมหลักที่ 1.8 ติดตามประเมินผลและอำนวยการโครงการ</t>
  </si>
  <si>
    <t>เกษตรกรรม</t>
  </si>
  <si>
    <t>ประเด็นการพัฒนาที่ ๓ สร้างเสริมนวัตกรรมสู่เกษตรปลอดภัย</t>
  </si>
  <si>
    <t>สนง.เกษตรจังหวัดชลบุรี</t>
  </si>
  <si>
    <t>สำนักงานปศุสัตว์จังหวัดชลบุรี</t>
  </si>
  <si>
    <t>สนง.เกษตรและสหกรณ์จังหวัดชลบุรี</t>
  </si>
  <si>
    <t>ประเด็นการพัฒนาที่ ๑ ยกระดับการพัฒนานวัตกรรมอุตสาหกรรมและเทคโนโลยีที่เป็นมิตรกับสิ่งแวดล้อม</t>
  </si>
  <si>
    <t>โครงการที่ 2 โครงการส่งเสริมเทคโนโลยีและนวัตกรรมเพื่อการผลิตสินค้าเกษตร</t>
  </si>
  <si>
    <t>กิจกรรมหลักที่ 2.1 ส่งเสริมพัฒนาเทคโนโลยีและนวัตกรรมการเกษตร 4.0</t>
  </si>
  <si>
    <t>กิจกรรมหลักที่ 2.2 ส่งเสริมเทคโนโลยีนวัตกรรมการเกษตร 4.0</t>
  </si>
  <si>
    <t>สนง.พาณิชย์จังหวัดชลบุรี</t>
  </si>
  <si>
    <t>โครงการที่ 3 โครงการพัฒนาแหล่งน้ำเพื่อการเกษตร</t>
  </si>
  <si>
    <t xml:space="preserve">กิจกรรมหลักที่ 3.1 แก้มลิงเขาบ่อทอง </t>
  </si>
  <si>
    <t xml:space="preserve">กิจกรรมหลักที่ 3.2 อาคารอัดน้ำบ้านเอสอาร์ </t>
  </si>
  <si>
    <t>โครงการชลประทานชลบุรี</t>
  </si>
  <si>
    <t>ประเด็นการพัฒนาที่ ๔ พัฒนาปรับปรุงด้านผังเมือง โครงสร้างพื้นฐาน ระบบ Logistics เป็นเมืองนวัตกรรมที่น่าอยู่</t>
  </si>
  <si>
    <t>โครงการที่ 1 โครงการพัฒนาเส้นทางคมนาคมสายรองเชื่อมโยงเส้นทางคมนาคมสายหลักจังหวัดชลบุรี</t>
  </si>
  <si>
    <t>กิจกรรมหลักที่ 1.1 ปรับปรุงถนนสายแยก ทล.332 - บ้านเขาชีจรรย์ อ.บางละมุง จ.ชลบุรี</t>
  </si>
  <si>
    <t>กิจกรรมหลักที่ 1.2ปรับปรุงถนนสายแยก ทล.36-เชื่อมตะเคียนเตี้ย อ.บางละมุง จ.ชลบุรี</t>
  </si>
  <si>
    <t>กิจกรรมหลักที่ 1.3 ก่อสร้างถนนสาย บ.วังรี–บ.เขาชะอางค์ อ.บ่อทอง จ.ชลบุรี</t>
  </si>
  <si>
    <t>กิจกรรมหลักที่ 1.4 ก่อสร้างถนนสายบึงเจริญ - อ่างกระพงศ์  อ.บ่อทอง จ.ชลบุรี</t>
  </si>
  <si>
    <t>กิจกรรมหลักที่ 1.5 ก่อสร้างถนนสายแยก ทล.331-หนองไก่เถื่อน อ.พนัสนิคม จ.ชลบุรี</t>
  </si>
  <si>
    <t>กิจกรรมหลักที่ 1.6 ก่อสร้างถนนสายแยก ทช.ชบ.4012-บ.ห้วยโค้ง อ.เกาะจันทร์ จ.ชลบุรี</t>
  </si>
  <si>
    <t>กิจกรรมกลักที่ 1.7 ก่อสร้างถนนสาย บ.หนองเจ็กโอน – บ.แปลง อ.เกาะจันทร์ จ.ชลบุรี</t>
  </si>
  <si>
    <t>กิจกรรมหลักที่ 1.8 โครงการก่อสร้างถนนสาย บ.คลองตาเพชร – บ.น้ำซับ อ.บ่อทอง จ.ชลบุรี</t>
  </si>
  <si>
    <t>กิจกรรมหลักที่ 1.9 ก่อสร้างถนนสาย บ.ธรรมรัตน์ – บ.เขาบง อ.บ่อทอง จ.ชลบุรี</t>
  </si>
  <si>
    <t>กิจกรรมหลักที่ 1.10ก่อสร้างถนนสายแยก ทช.ชบ.4012 – บ.กระบกคู่ อ.เกาะจันทร์ จ.ชลบุรี</t>
  </si>
  <si>
    <t>แขวงทางหลวงชนบทชลบุรี</t>
  </si>
  <si>
    <t xml:space="preserve"> โครงสร้างพื้นฐาน</t>
  </si>
  <si>
    <t>โครงการที่ 2 โครงการพัฒนาเส้นทางคมนาคมสายย่อยเชื่อมโยงเส้นทางคมนาคมสายหลักจังหวัดชลบุรี</t>
  </si>
  <si>
    <t>กิจกรรมหลักที่ 2.1 ปรับปรุงถนนคอนกรีตเสริมเหล็กสายแนวกันไฟรอบคูกันช้าง ม.6 บ้านอ่างผักหนามต.พลวงทอง อ.บ่อทอง</t>
  </si>
  <si>
    <t>กิจกรรมหลักที่ 2.2 ก่อสร้างถนนคอนกรีตเสริมเหล็กสายคลองโค-ซอย 4 ตำบลเกษตรสุวรรณ อำเภอบ่อทอง</t>
  </si>
  <si>
    <t>กิจกรรมหลักที่ 2.3 ก่อสร้างถนนคอนกรีตเสริมเหล็กสายธรรมรัตน์-เขาบง ม.1 ต.เกษตรสุวรรณ อ.บ่อทอง</t>
  </si>
  <si>
    <t>กิจกรรมหลักที่ 2.4 ก่อสร้างถนน คสล. สายทุ่งศาลา-เขาศรีพระธาตุ ม.3 บ้านทุ่งศาลา ต.วัดสุวรรณ อ.บ่อทอง</t>
  </si>
  <si>
    <t>กิจกรรมหลักที่ 2.5 ก่อสร้างถนน คสล. สายกาญจนางผล 5 ม.5 บ้านคลองโอ่ง ต.วัดสุวรรณ อ.บ่อทอง</t>
  </si>
  <si>
    <t>กิจกรรมหลักที่ 2.6 ก่อสร้างถนนคอนกรีตเสริมเหล็ก ถนนเทศบาลธาตุทอง 21  สายหนองเสือช่อ - อ่างกระเด็น บ้านหนองเสือช่อ หมู่ 7 ต.ธาตุทอง อ.บ่อทอง</t>
  </si>
  <si>
    <t>กิจกรรมหลักที่ 2.7 ก่อสร้างถนนคอนกรีตเสริมเหล็ก ถนนเทศบาลธาตุทอง 22 ซอย1 ( สายฟาร์มพงษ์ศักดิ์)หมู่ 3 ต.ธาตุทอง อ.บ่อทอง</t>
  </si>
  <si>
    <t>กิจกรรมหลักที่ 2.8 ปรับปรุงถนนสายเขาเลี้ยะ-เขาไม้แดง ตำบลบางพระ อำเภอศรีราชา</t>
  </si>
  <si>
    <t>กิจกรรมหลักที่ 2.9 ปรับปรุงถนนสายเทิดพระเกียรติ ๒ ตำบลบ่อวิน อำเภอศรีราชา</t>
  </si>
  <si>
    <t>อำเภอศรีราชา</t>
  </si>
  <si>
    <t>อำเภอหนองใหญ่</t>
  </si>
  <si>
    <t>อำเภอพนัสนิคม</t>
  </si>
  <si>
    <t>อำเภอบางละมุง</t>
  </si>
  <si>
    <t>อำเภอบ้านบึง</t>
  </si>
  <si>
    <t>อำเภอเกาะจันทร์</t>
  </si>
  <si>
    <t>อำเภอเมืองชลบุรี</t>
  </si>
  <si>
    <t>กิจกรรมหลักที่ 2.10ปรับปรุงถนนแอสฟัลท์ติก คอนกรีตเป็นคอนกรีตเสริมเหล็กสาย ท. 203 ชุมชนวังใหญ่ หมู่ที่ ๒ ตำบลหนองใหญ่     อำเภอหนองใหญ่ จังหวัดชลบุรี</t>
  </si>
  <si>
    <t>กิ่จกรรมหลักที่ 2.13 ก่อสร้างถนนคอนกรีตเสริมเหล็กสาย ท.611 (ช่วงที่ ๑) ชุมชนมาบยาง หมู่ที่ ๖ ตำบลหนองใหญ่  อำเภอหนองใหญ่ จังหวัดชลบุรี</t>
  </si>
  <si>
    <t>กิจกรรมหลักที่ 2.12 ก่อสร้างถนนคอนกรีตเสริมเหล็ก สายทาง ชบ ถ ๙๘ ๐๐๓ (สายป่าแดง - ชายเขา) หมู่ที่ ๑ ตำบลห้างสูง อำเภอหนองใหญ่จังหวัดชลบุรี</t>
  </si>
  <si>
    <t>กิจกรรมหลักที่ 2.14 ปรับปรุงถนนแอสฟัลท์ติก คอนกรีตเป็นคอนกรีตเสริมเหล็ก สายทางหลวงแผ่นดินหมายเลข 344-วังใหญ่ ชุมชนวังใหญ่ หมู่ที่ 2 ต.หนองใหญ่  อ.หนองใหญ่  จ.ชลบุรี</t>
  </si>
  <si>
    <t>กิจกรรมหลักที่ 2.15 ก่อสร้างถนนคอนกรีตเสริมเหล็ก สายบึงสามง่าม-ชากนา-คลองสิบแปด หมู่ที่ 4  ต.เขาซก  อ.หนองใหญ่  จ.ชลบุรี</t>
  </si>
  <si>
    <t>กิจกรรมหลักที่ 2.16  ก่อสร้างถนนคอนกรีตเสริมเหล็ก สายวงแหวน-หลุมมะค่า หมู่ที่ 4    ต.เขาซก อ.หนองใหญ่  จ.ชลบุรี</t>
  </si>
  <si>
    <t>กิจกรรมหลักที่ 2.20 ก่อสร้างถนนคอนกรีตเสริมเหล็กพร้อมวางท่อลอดเหลี่ยมถนนสายทดตาหนู ถนนสุขประยูร หมู่ที่ 2,3,5,6 ตำบลโคกเพลาะ อำเภอพนัสนิคม จังหวัดชลบุรี</t>
  </si>
  <si>
    <t>กิจกรรมหลักที่ 2.22 ก่อสร้างถนนคอนกรีตเสริมเหล็กสายบ้านแหลมฟ้าผ่า-คลองอีเผือก หมู่ที่ 8 บ้านดอนกอก  ตำบลนาเริก อำเภอพนัสนิคม  จังหวัดชลบุรี</t>
  </si>
  <si>
    <t>กิจกรรมหลักที่ 2.24 ก่อสร้างถนน คสล. สายบ้านหนองช้าง – บ้านหนองขยาด รหัสสายทาง ชบ.ถ. 82-002 ช่วงที่ 2 ตำบลหนองขยาด อำเภอพนัสนิคม  จังหวัดชลบุรี</t>
  </si>
  <si>
    <t>กิจกรรมหลักที่ 2.26 ก่อสร้างถนนคสล. สายซองกอไผ่ หมู่ที่ 6 ตำบลหน้าพระธาตุ  อำเภอพนัสนิคม จังหวัดชลบุรี</t>
  </si>
  <si>
    <t xml:space="preserve">กิจกรรมหลักที่ 2.27 ปรับปรุงผิวจราจรแอสฟัลท์ติกคอนกรีต สายวัดเนินหลังเต่า หมู่ที่ 7 ตำบลบ้านช้าง อำเภอพนัสนิคม จังหวัดชลบุรี
</t>
  </si>
  <si>
    <t>กิจกรรมหลักที่ 2.29 ซ่อมแซมถนนคอนกรีตเสริมเหล็ก จากสะพานบ้านนายสมบูรณ์    จดแตง ถึงบริเวณบ้านนายอำนวย คำพร หมู่ที่ 2 ตำบลท่าข้าม อำเภอ    พนัสนิคม จังหวัดชลบุรี</t>
  </si>
  <si>
    <t>กิจกรรมหลักที่ 2.31 ก่อสร้างถนนคอนกรีตเสริมเหล็ก สายหัวไผ่ ซอย 2 หมู่ที่ 1  ตำบลท่าข้าม อำเภอพนัสนิคม จังหวัดชลบุรี</t>
  </si>
  <si>
    <t xml:space="preserve">กิจกรรมหลักที่ 2.33 ก่อสร้างถนนแอสฟัลท์ติกคอนกรีตสายหนองข่า ซอย 3 – ม่วงหวาน ซอย 1 หมู่ที่ 15 ตำบลหนองเหียงอำเภอพนัสนิคม จังหวัดชลบุรี  </t>
  </si>
  <si>
    <t>กิจกรรมหลักที่ 2.34 ก่อสร้างถนนแอสฟัลท์ติกคอนกรีตสายไทรคู่ ซอย 14 – หนองสังข์ หมู่ที่ 12 ตำบลหนองเหียง อำเภอพนัสนิคม จังหวัดชลบุรี</t>
  </si>
  <si>
    <t>กิจกรรมหลักที่ 2.36 ก่อสร้างถนนคอนกรีตเสริมเหล็กสายหนองเหียง – ต้นดู่ หมู่ที่ 1 เชื่อมต่อตำบลไร่หลักทอง อำเภอพนัสนิคม จังหวัดชลบุรี</t>
  </si>
  <si>
    <t xml:space="preserve">กิจกรรมหลักที่ 2.37 ก่อสร้างถนนคอนกรีตเสริมเหล็กสายบ้านเนินตั้ว หมู่ที่ 10,7 (สายทาง ชบ.ถ.76-020) ตำบลวัดโบสถ์ อำเภอพนัสนิคม จังหวัดชลบุรี 
</t>
  </si>
  <si>
    <t>กิจกรรมหลักที่ 2.38 ก่อสร้างถนน คสล.พร้อมวางท่อระบายน้ำสายห้วยมะนาว หมู่ที่ ๔ ตำบลตะเคียนเตี้ย อำเภอบางละมุง</t>
  </si>
  <si>
    <t>กิจกรรมหลักที่ 2.39 โครงการก่อสร้างถนน คสล.พร้อมวางท่อระบายน้ำสายตะเคียนเตี้ย ช่วงที่ ๒ หมู่ที่ ๓ ตำบลตะเคียนเตี้ย อำเภอบางละมุง จังหวัดชลบุรี</t>
  </si>
  <si>
    <t>กิจกรรมหลักที่ 2.40 ก่อสร้างถนน คสล.สายห้วยสะพาน (ต่อจากของเดิม)ถึงถนนแอสฟัลท์ติก ข้างสนามกอล์ฟ หมู่ ๙ ต.โป่ง อ.บางละมุง จ.ชลบุรี</t>
  </si>
  <si>
    <t>กิจกรรมหลักที่ 2.41 ก่อสร้างถนน คสล.ซอยศรีไพโรจน์ ม.๙ ต.โป่ง อ.บางละมุง จ.ชลบุรี</t>
  </si>
  <si>
    <t>กิจกรรมหลักที่ 2.42 ก่อสร้างถนน คสล. สายตะแบกอ่าง (ระยะที่ ๑) ม.๕ ต.เขาไม้แก้ว อ.บางละมุง จ.ชลบุรี</t>
  </si>
  <si>
    <t>กิจกรรมหลักที่ 2.43 ก่อสร้างถนน คสล.และวางท่อระบายน้ำพร้อมบ่อพัก สายบ้านห้วยไข่เน่าเชื่อมสำนักยาง หมู่ ๔</t>
  </si>
  <si>
    <t>กิจกรรมหลักที่ 2.44 ก่อสร้างถนน คสล.สายบ้านทุ่งสระแก้ว หมู่ที ๔</t>
  </si>
  <si>
    <t>กิจกรรมหลักที่ 2.45 ก่อสร้างถนนคอนกรีตเสริมเหล็กพร้อมระบบระบายน้ำ สายบ้านหนองซากแง้ว-บ้านยางใหญ่(ตอนที่ ๑) หมู่ที่ ๑๐ ตำบลห้วยใหญ่</t>
  </si>
  <si>
    <t>กิจกรรมหลักที่ 2.46 ก่อสร้างถนนคอนกรีตเสริมเหล็กพร้อมระบบระบายน้ำ สายศาลเจ้า – บ้านหมอนพ หมู่ที่ ๒ ตำบลห้วยใหญ่</t>
  </si>
  <si>
    <t>กิจกรรมหลักที่ 2.47 ก่อสร้างท่อระบายน้ำพร้อมบ่อพักและผิวจราจร คสล.ซอยเขาตาโล ๙ หมู่ที่ ๑๐ ตำบลหนองปรือ (ชุมชนเขาน้อย ๔)  เขต ๓</t>
  </si>
  <si>
    <t>กิจกรรมหลักที่ 2.48 โครงการก่อสร้างท่ออุโมงค์ระบายน้ำและผิวจราจร คสล.ช่วงซอยพระประภานิมิต ๒๖ ถึงสี่แยกหมู่บ้านอารียะ หมู่ที่ ๗ ตำบลหนองปรือ (ชุมชนหนองไม้แก่น) เขต ๒</t>
  </si>
  <si>
    <t>กิจกรมหลักที่ 2.49 ก่อสร้างคอนกรีตสายป่ายุบ – บ้านหนองใน หมู่ที่ 4  ตำบลหนองไผ่แก้ว อำเภอบ้านบึง (ช่วงที่ 2) เชื่อมตำบลหนองเสื้อช้าง อำเภอหนองใหญ่ จังหวัดชลบุรี</t>
  </si>
  <si>
    <t>กิจกรรมหลักที่ 2.50 ก่อสร้างถนนคอนกรีตเสริมเหล็กสายอ่างเก็บน้ำไปท่าจาม (ต่อจากเดิม) หมู่ที่ 5 ตำบลคลองกิ่ว อำเภอบ้านบึง จังหวัดชลบุรี</t>
  </si>
  <si>
    <t xml:space="preserve">กิจกรรมหลักที่ 2.74 ก่อสร้างถนน คสล.พร้อมวางท่อระบายน้ำ คสล.(มอก.ชั้น3) ขนากเส้นผ่าศูนย์กลาง 0.80 เมตร หนึ่งข้างทาง ถนนสายห้วยข่าวเม่า หมู่ที่ 5 ตำบลเหมือง อำเภอเมืองชลบุรี จังหวัดชลบุรี
</t>
  </si>
  <si>
    <t>กิจกรรมหลักที่ 2.73 วางท่อระบายน้ำ คสล.บริเวณถนนซอยเขาพงพาน บ้านป้าจ้อย จรดเขาพงพาน หมู่ที่ 3 ตำบลหนองข้างคอก อำเภอเมืองชลบุรี จังหวัดชลบุรี</t>
  </si>
  <si>
    <t>กิจกรรมหลักที่ 2.72 รปรับปรุงถนนสายสำราญจิต จรดสายซอย 12 หมู่ที่ 1 ตำบลหนองรี อำเภอเมืองชลบุรี จังหวัดชลบุรี</t>
  </si>
  <si>
    <t>กิจกรรมหลักที่ 2.71 ปรับปรุงถนนสายบ้านเขาดินจรดเขตเทศบาลตำบลหนองซ้ำซาก หมูที่ 8 ตำบลหนองรี อำเภอเมืองชลบุรี จังหวัดชลบุรี</t>
  </si>
  <si>
    <t>กิจกรรมหลักที่ 2.70 ก่อสร้างถนนลาดยางแอสฟัลท์ติกคอนกรีต ถนนสาย ๓๒๔๕ – หนองยางบน</t>
  </si>
  <si>
    <t>กิจกรรมหลักที่ 2.69 โครงการก่อสร้างถนคอนกรีตเสริมเหล็ก บริเวณถนนสายแยกต้นตะเคียน-หนองแสง ชุมชนที่ 4 หมู่ที่  4</t>
  </si>
  <si>
    <t>กิจกรรมหลักที่ 2.68 โครงการก่อสร้างถนนคอนกรีตเสริมเหล็ก สายสุเหร่า-หนองลำดวน</t>
  </si>
  <si>
    <t>กิจกรรมหลักที่ 2.67 โครงการก่อสร้างถนนคอนกรีตเสริมเหล็ก บริเวณถนนสายคอกม้า  ชุมชนที่ 8  หมู่ที่ 8</t>
  </si>
  <si>
    <t>กิจกรรมหลักที่ 2.66 โครงการก่อสร้างถนน คสล.พร้อมท่อระบายน้ำและบ่อพัก คสล. พร้อมรางระบายน้ำ(รางวี) คสล. ถนนเทศบาลซอย ๑๓ แยก ๒</t>
  </si>
  <si>
    <t>กิจกรรมหลักที่ 2.65 โครงการก่อสร้างถนนคอนกรีตเสริมเหล็กบริเวณถนนสายบึงตะกู-บ้านใหม่สันติสุข ชุมชนที่ ๘ หมู่ที่ ๘</t>
  </si>
  <si>
    <t>กิจกรรมหลักที่ 2.64 โครงการก่อสร้างถนนคอนกรีตเสริมเหล็กหมู่ที่ ๒ บ้านหนองแขนนาง-หนองลำดวน</t>
  </si>
  <si>
    <t>กิจกรรมหลักที่ 2.63 โครงการก่อสร้างถนนคอนกรีตเสริมเหล็กบริเวณถนนสายบ้านใหม่สันติสุข ชุมชน ๘ หมู่ที่ ๘</t>
  </si>
  <si>
    <t>กิจกรรมหลักที่ 2.62 โครงการก่อสร้างถนนคอนกรีตเสริมเหล็กบริเวณถนนสายหนองชุมเห็ด - อ่างเก็บน้ำ ชุมชนที่ ๒ หมู่ที่ ๒</t>
  </si>
  <si>
    <t>กิจกรรมหลักที่ 2.61 โครงการก่อสร้างถนนคอนกรีตเสริมเหล็กหมู่ที่ ๑ ต.เกาะจันทร์ อ.เกาะจันทร์ จ.ชลบุรี</t>
  </si>
  <si>
    <t>กิจกรรมหลักที่ 2.60 ก่อสร้างท่อระบายน้ำพร้อมบ่อพัก ถนนสวัสดีมงคลเชื่อมลำห้วยควายเผือก หมู่ที่ 1 ตำบลบ้านบึง อำเภอบ้านบึง จังหวัดชลบุรี</t>
  </si>
  <si>
    <t>กิจกรรมหลักที่ 2.59 ก่อสร้างทางระบายน้ำพร้อมบ่อพักช่วงโรงงานไทยซังจินเทค – เขตหนองขยาด หมู่ที่ 2 และหมู่ที่ 6 (ช่วงที่ 1) ตำบลหนองบอนแดง อำเภอบ้านบึง จังหวัดชลบุรี</t>
  </si>
  <si>
    <t>กิจกรรมหลักที่ 2.58 ก่อสร้างถนนคอนกรีตเสริมเหล็กสายทางรถไฟเก่า พร้อมวางท่อระบายน้ำและบ่อพัก และก่อสร้างทางเท้า หมู่ที่ 1 ตำบลคลองกิ่ว อำเภอบ้านบึง จังหวัดชลบุรี</t>
  </si>
  <si>
    <t>กิจกรรมหลักที่ 2.57 ก่อสร้างถนนคอนกรีตเสริมเหล็กสายบ้านหนองปลิง หมู่ที่ 3 ตำบลหนองซ้ำซาก อำเภอบ้านบึง เชื่อมต่อ  หมู่ที่ 2 ตำบลสำนักบก อำเภอเมืองชลบุรี จังหวัดชลบุรี</t>
  </si>
  <si>
    <t>กิจกรรมหลักที่ 2.56 ปรับปรุงถนนลาดยางแอสฟัลท์ติก คอนกรีตสายปรีชารังสรรค์ หมู่ที่ 1 ตำบลคลองกิ่ว อำเภอบ้านบึง จังหวัดชลบุรี</t>
  </si>
  <si>
    <t>กิจกรรมหลักที่ 2.55 ก่อสร้างถนนคอนกรีตเสริมเหล็กสายบ้านหนองไผ่แก้ว-หนองประดู่    หมู่ที่ 3 ตำบลหนองไผ่แก้ว อำเภอบ้านบึง จังหวัดชลบุรี</t>
  </si>
  <si>
    <t>กิจกรรมหลักที่ 2.54 ก่อสร้างถนนคอนกรีตเสริมเหล็กสายติดต่อตำบลเขาคันทรง หมู่ที่ 7 ตำบลคลองกิ่ว อำเภอบ้านบึง จังหวัดชลบุรี</t>
  </si>
  <si>
    <t>กิจกรรมหลักที่ 2.535 ปรับปรุงถนนลาดยางแอสฟัลท์ติก คอนกรีตสายหนองวงษ์ ซอย 2 หมู่ที่ 7 ตำบลหนองอิรุณ อำเภอบ้านบึง จังหวัดชลบุรี</t>
  </si>
  <si>
    <t>กิจกรรมหลักที่ 2.52 ก่อสร้างถนนคอนกรีตเสริมเหล็กสายบ้านป่ายุบ-สองสลึง พร้อมวางท่อระบายน้ำและบ่อพัก หมู่ที่ 3 ตำบลหนองไผ่แก้ว อำเภอบ้านบึง จังหวัดชลบุรี</t>
  </si>
  <si>
    <t>กิจกรรมหลักที่ 2.51 ก่อสร้างถนนคอนกรีตเสริมเหล็กสายโรงเรียนมาบไผ่-เขาแรต (ช่วงที่ 1) หมู่ที่ 2  ตำบลมาบไผ่ อำเภอบ้านบึง จังหวัดชลบุรี</t>
  </si>
  <si>
    <t>โครงการที่ 3 โครงการพัฒนาโครงสร้างพื้นฐานเพื่อรองรับการขยายตัวของชุมชน</t>
  </si>
  <si>
    <t>กิจกรรมหลักที่ 3.1 ก่อสร้างคานเรือชุมชน บ้านท่าวัง หมู่ที่ 3 ตำบลท่าเทววงษ์ อำเภอเกาะสีชัง</t>
  </si>
  <si>
    <t>กิจกรรมหลักที่ 3.2 ก่อสร้างทุ่นผูกเรือฯ จำนวน 3 จุด (หมายเลข 30) บริเวณกองนอก (หมายเลข 31 และบริเวณหินกองใน (หมายเลข 32)</t>
  </si>
  <si>
    <t xml:space="preserve">กิจกรรมหลักที่ 3.3 ก่อสร้างกำแพงกันดิน หมู่ที่ 1,4 ตำบลวัดโบสถ์ อำเภอพนัสนิคม จังหวัดชลบุรี </t>
  </si>
  <si>
    <t>อำเภอเกาะสีชัง</t>
  </si>
  <si>
    <t>ประเด็นการพัฒนาที่ ๕ พัฒนาคนและชุมชนให้มีคุณภาพและยั่งยืน ตามหลักปรัชญาของเศรษฐกิจพอเพียง</t>
  </si>
  <si>
    <t xml:space="preserve"> สังคมและคุณภาพชีวิต</t>
  </si>
  <si>
    <t>โครงการที่ 1 โครงการพัฒนาศึกษาบนพื้นฐานภูมิสังคมชลบุรี</t>
  </si>
  <si>
    <t>กิจกรรมหลัก ๑.๑ พัฒนาการศึกษาบนพื้นฐานภูมิสังคมชลบุรี</t>
  </si>
  <si>
    <t>ศึกษาธิการจังหวัดชลบุรี</t>
  </si>
  <si>
    <t>โครงการที่ 2 โครงการบริหารจัดการสาธารณภัยจังหวัดชลบุรีแบบบูรณาการ</t>
  </si>
  <si>
    <t>กิจกรรมหลักที่ 2.1 ติดตั้งระบบไฟฟ้าส่องสว่างโซล่าเซลล์ในพื้นที่จุดเสียง-จุดอันตราย จำนวน 325 จุด</t>
  </si>
  <si>
    <t>กิจกรรมหลักที่ 2.2 ติดตั้งลูกกลั้งป้องกันอุบัติเหตุสาธารณะ (Rolling Barrier)ในพื้นที่จุดเสี่ยง-จุดอันตราย จำนวน 6 จุด</t>
  </si>
  <si>
    <t>กิจกรรมหลักที่ 2.3 ติดตั้งป้ายเตือนความเร็วพลังงานแสงอาทิตย์ (Your Speed Sing) จำนวน 18 ชุด บริเวณหน้าสถานศึกษาและย่านชุมชน</t>
  </si>
  <si>
    <t>กิจกรรมหลักที่ 2.4 ติดตั้งป้ายเตือนไฟกระพริบพลังงานแสงอาทิตย์ จำนวน 12 แห่ง บริเวณหน้าสถานศึกษา</t>
  </si>
  <si>
    <t>กิจกรรมหลักที 2.5 พัฒนาระบบเมืองชลคอนเน็ค (Chonburi Connect)</t>
  </si>
  <si>
    <t>กิจกรรมหลักที่ 2.6 พัฒนาศักยภาพด้านการป้องกันและลดอุบัติภัยทางน้ำ</t>
  </si>
  <si>
    <t xml:space="preserve">กิจกรรมหลักที่ 2.7 เสริมสร้างวัฒนธรรมความปลอดภัยทางถนนแก่เยาวชนในสถานศึกษา      </t>
  </si>
  <si>
    <t>กิจกรรมหลักที่ 2.8 เตรียมความพร้อมและฝึกรับมือกับสาธารณภัยจังหวัดชลบุรี “กรณีการอพยพหนีไฟและการระงับอัคคีภัยในอาคารสูง”</t>
  </si>
  <si>
    <t>กิจกรรมหลักที่  2.9 อำนวยความปลอดภัยและปรับปรุงแก้ไขบริเวณเสียง (5กลุ่ม 24)</t>
  </si>
  <si>
    <t>สนง.ปัองกันและบรรเทาสาธารณภัยจังหวัดชลบุรี</t>
  </si>
  <si>
    <t>สำนักงานป้องกันและบรรเทาสาธารณภัยจังหวัดชลบุรี</t>
  </si>
  <si>
    <t>โครงการที่ 3 โครงการพัฒนาคุณภาพชีวิตเพื่อคนทุกวัยจังหวัดชลบุรี</t>
  </si>
  <si>
    <t>กิจกรรมหลักที่ 3.1 จูงมือน้อง</t>
  </si>
  <si>
    <t>กิจกรรมหลักที่ 3.2 พัฒนาศักยภาพชมรมผู้สูงอายุจังหวัดชลบุรี</t>
  </si>
  <si>
    <t>กิจกรรมหลักที่ 3.3  โครงการพัฒนาทักษะชีวิตเด็กและเยาวชน</t>
  </si>
  <si>
    <t>กิจกรรมหลักที่ 3.4 พัฒนาการสื่อสารและประชาสัมพันธ์ ภายใต้ศูนย์ประชาสัมพันธ์ข้อมูลข่าวสารระบบดิจิทัลจังหวัดชลบุรี (Chonburi Digital Information Centre)</t>
  </si>
  <si>
    <t xml:space="preserve">กิจกรรมหลักที่ 3.5 ก่อสร้างลาน คสล. บริเวณอาคารอเนกประสงค์ หมู่ที่ 4 ตำบลบ้านเซิด อำเภอพนัสนิคม จังหวัดชลบุรี
</t>
  </si>
  <si>
    <t>กิจกรรมหลักที่ 3.6 ก่อสร้างลานกีฬาอเนกประสงค์ คสล.ตำบลบ้านเซิด หมู่ที่ 4 ตำบลบ้านเซิดอำเภอพนัสนิคม จังหวัดชลบุรี</t>
  </si>
  <si>
    <t>กิจกรรมหลักที่ 3.7 ก่อสร้างอาคารอเนกประสงค์ บ้านเกาะขามใหญ่ บริเวณที่ราชพัสดุ ฯ หมู่ที่ 7 บ้านเกาะขามใหญ่ อำเภอเกาะสีชัง</t>
  </si>
  <si>
    <t>กิจกรรมหลักที่ 3.8 ติดตั้งกล้องวงจรปิด (CCTV) ในเขตเทศบาลตำบลบ่อทอง บริเวณจุดเสี่ยง 16 แห่งพร้อมอุปกรณ์</t>
  </si>
  <si>
    <t xml:space="preserve">กิจกรรมหลักที่ 3.9 โครงการมหกรรม "ชม ช้อป ชิม" กับชุมชนคุณธรรมน้อมนำหลักปรัชญาของเศรษฐกิจพอเพียงขับเคลื่อนด้วยพลังบวรในจังหวัดชลบุรี </t>
  </si>
  <si>
    <t>สนง.ยุติธรรมจังหวัดชลบุรี</t>
  </si>
  <si>
    <t>สนง.สาธารณสุขจังหวัดชลบุรี</t>
  </si>
  <si>
    <t>สนง.พัฒนาสังคมและความมั่นคงของมนุษย์จังหวัดชลบุรี</t>
  </si>
  <si>
    <t>สนง.ประชาสัมพันธ์จังหวัดชลบุรี</t>
  </si>
  <si>
    <t>สำนักงานวัฒธรรมจังหวัดชลบุรี</t>
  </si>
  <si>
    <t>ประเด็นการพัฒนาที่ ๖ บริหารจัดการทรัพยากรธรรมชาติและสิ่งแวดล้อมให้เกิดความสมดุลอย่างมีส่วนร่วม</t>
  </si>
  <si>
    <t>ทรัพยาการธรรมชาติและสิ่งแวดล้อม</t>
  </si>
  <si>
    <t>โครงการที่ 1 โครงการฟื้นฟูแหล่งน้ำจังหวัดชลบุรี</t>
  </si>
  <si>
    <t>กิจกรรมหลักที่  1.1 ก่อสร้างฝายน้ำล้น หมู่ที่ 3 (บ้านนายผล รุ่งเรืองโชคชัย)</t>
  </si>
  <si>
    <t>กิจกรรมหลักที่ 1.2 ก่อสร้างฝายน้ำล้นหมู่ที่ 5 (บ้านนางสาวเจียม - บ้านนางพรหม)</t>
  </si>
  <si>
    <t>กิจกรรมหลักที่ 1.3 ปรับปรุงห้วยสุครีพ ตำบลบางพระ</t>
  </si>
  <si>
    <t>กิจกรรมหลักที่ 1.4 พัฒนาแหล่งน้ำตื้นเขินอำเภอศรีราชา ตำบลสุรศักดิ์</t>
  </si>
  <si>
    <t>กิจกรรมหลักที่ 1.5 พัฒนาห้วยบ้านโค้งดารา-บ้านเนินแสนสุข ตำบลหนองขาม</t>
  </si>
  <si>
    <t>โครงการที่ 2 โครงการอนุรักษ์และฟื้นฟูระบบนิเวศทรัพยากรทางทะเลและชายฝั่งอนุรักษ์และฟื้นฟูระบบนิเวศทรัพยากรทางทะเลและชายฝั่ง</t>
  </si>
  <si>
    <t>สำนักงานโยธาธิการและผังเมืองจังหวัดชลบุรี</t>
  </si>
  <si>
    <t>สนง.บริหารจัดการทรัพยากรทางทะเลและชายฝั่งที่ 2</t>
  </si>
  <si>
    <t>โครงการที่ 3 โครงการอนุรักษ์และฟื้นฟูทรัพยากรธรรมชาติและสิ่งแวดล้อมจังหวัดชลบุรี</t>
  </si>
  <si>
    <t>กิจกรรมหลักที่ 3.1 พัฒนาแหล่งท่องเที่ยวเชิงนิเวศ โครงการป่าสิริเจริญวรรษ อันเนื่องมาจากพระราชดำริ</t>
  </si>
  <si>
    <t>สำนักบริหารพื้นที่อนุรักษ์ที่ 2 ศรีราชา</t>
  </si>
  <si>
    <t>สำนักงานจังหวัดชลบุรี</t>
  </si>
  <si>
    <t>๒.๑ โครงการของกระทรวงศึกษาธิการ</t>
  </si>
  <si>
    <t>๒.๑.๑ โครงการของกรม......</t>
  </si>
  <si>
    <t>โครงการที่ 1 โครงการพัฒนาศักยภาพแรงงานเพื่อรองรับอุตสาหกรรมเป้าหมายไทยแลนด์ 4.0</t>
  </si>
  <si>
    <t>วิทยาลัเทคนิคชลบุรี</t>
  </si>
  <si>
    <t>อุตสาหกรรม</t>
  </si>
  <si>
    <t>ศูนย์สารสนเทศฯจำนวน 1 แห่ง</t>
  </si>
  <si>
    <t>ศูนย์การเรียนรู้ฯจำนวน 1 แห่ง</t>
  </si>
  <si>
    <t>ห้องปฏิบัติการหุ่นยนต์ 1 แห่ง</t>
  </si>
  <si>
    <t>พัฒนาห้องปฏิบัติการหุ่นยนต์เพื่ออุตสาหกรรมเพื่อใช้ในการจัดการเรียนการสอนและการบริการในการให้ความรู้แก่บุคลากรในภาคอุตสาหกรรม</t>
  </si>
  <si>
    <t xml:space="preserve">พัฒนาศูนย์สารสนเทศดิจิทัลเพื่อการพัฒนาทรัพยากรมนุษย์สู่ "คนไทย ๔.๐" </t>
  </si>
  <si>
    <t>พัฒนาศูนย์การเรียนรู้ภาษาจีนเพื่ออาชีพในเขตพัฒนาพิเศษภาคตะวันออก</t>
  </si>
  <si>
    <t>โครงการที่ 1 ศูนย์การเรียนรู้ภาษาจีนเพื่ออาชีพในเขตพัฒนาพิเศษภาคตะวันออก</t>
  </si>
  <si>
    <t>โครงการที่ 2 ศูนย์สารสนเทศดิจิทัลเพื่อการพัฒนาทรัพยากรมนุษย์สู่ "คนไทย ๔.๐"</t>
  </si>
  <si>
    <t>โครงการที่ 3 จัดตั้งห้องปฏิบัติการหุ่นยนต์อุตสาหกรรมรองรับการพัฒนาระเบียงเศรษฐกิจพิเศษภาคตะวันออก (EEC)</t>
  </si>
  <si>
    <t>กิจกรรมหลัก ๑.5 จัดทำสื่อประชาสัมพันธ์การท่องเที่ยวจังหวัดชลบุรี</t>
  </si>
  <si>
    <t>กิจกรรมหลักที่ 1.6 จัดมหกรรมส่งเสริมการท่องเที่ยวเมืองพัทยา pattaya travel mart</t>
  </si>
  <si>
    <t>กิจกรรมหลักที่ 1.7 โครงการส่งเสริมการท่องเที่ยวเชิงวัฒนธรรม “กินปู ดูปลาตีน ชมวิถีถิ่นป่าชายเลน” ในพื้นที่ตำบลคลองตำหรุ อำเภอเมืองชลบุรี จังหวัดชลบุรี</t>
  </si>
  <si>
    <t>กิจกรรมหลักที่ 2.5 พัฒนาแหล่งท่องเที่ยวริมคลองพานทอง อำเภอพานทองจังหวัดชลบุรี</t>
  </si>
  <si>
    <t>อำเภอพานทอง</t>
  </si>
  <si>
    <t>กิจกรรมหลักที่ 2.87ปรับปรุงผิวจราจรถนน สายบ้านบางหัก – เขตติดต่อตำบลบางซ่อน หมู่ 1 ตำบลบางหัก อ.พานทอง จ.ชลบุรี</t>
  </si>
  <si>
    <t>กิจกรรมหลักที่ 2.88ปรับปรุงผิวจราจรถนน สายบ้านเกาะลอย – บ้านศรีเสม็ด หมู่ที่ 1,3 ตำบลเกาะลอย อำเภอพานทอง จังหวัดชลบุรี</t>
  </si>
  <si>
    <t>กิจกรรมหลักที่ 2.89 ก่อสร้างถนนคอนกรีตเสริมเหล็กสายบ้านหนองอ้อใต้ – บ้านหนองฝาแฝด หมู่ที่ 4  ตำบลเกาะลอย และ หมู่ที่ 3 ตำบลบางหัก อำเภอพานทอง จังหวัดชลบุรี</t>
  </si>
  <si>
    <t>กิจกรรมหลักที่ 2.90 ก่อสร้างถนนแอสฟัลท์ติกคอนกรีต ถนนสายซอยหุบเขาสวรรค์ 1 ชุมชนหนองหิน ม.7 ต.บางเสร่ อ.สัตหีบ</t>
  </si>
  <si>
    <t xml:space="preserve">กิจกรรมหลักที่ 2.91 ปรับปรุงซ่อมแซมถนนแอสฟัลท์ติกคอนกรีต ถนนสายศักดิ์ประดู่ ชุมชนเขาช้างและชุมชนทรายแก้ว หมู่ที่ 5 ตำบลบางเสร่ อำเภอสัตหีบ </t>
  </si>
  <si>
    <t>กิจกรรมหลักที่ 2.92 ปรับปรุงถนนแอสฟัลท์ติกคอนกรีต ถนนสายโรงไฟฟ้าย่อย-332 ชุมชนบ้านโค้งวันเพ็ญ หมู่ 11 ตำบลบางเสร่ อำเภอสัตหีบ</t>
  </si>
  <si>
    <t>กิจกรรมหลักที่ 2.93 ก่อสร้างถนนคอนกรีตเสริมเหล็กบ้านหนองขนวน-บ้านหนองยาง (หน้าบ้านผู้ช่วยกิม) รหัสสายทาง ชบ.ถ82-012 หมู่ที่ 3 ตำบลหนองขยาด อำเภอพนัสนิคม จังหวัดชลบุรี</t>
  </si>
  <si>
    <t xml:space="preserve">กิจกรรมหลักที่ 2.11 ก่อสร้างถนนคอนกรีตเสริมเหล็ก สายท่าจาม-หนองปลากลิ้ง หมู่ที่ ๔   ตำบลหนองเสือช้าง อำเภอหนองใหญ่  จังหวัดชลบุรี
</t>
  </si>
  <si>
    <t>กิจกรรมหลักที่ 1.6 ก่อสร้างเขื่อนป้องกันตลิ่งริมห้วยสุครีพ ช่วงที่ 4 ตำบลบางพระ อำเภอศรีราชา จังหวัดชลบุรี</t>
  </si>
  <si>
    <t xml:space="preserve">กิจกรรมหลักที่ 2.1 กิจกรรมเพิ่มจำนวนแหล่งที่อยู่อาศัยของสัตว์น้ำ(ซั้งเชือก) </t>
  </si>
  <si>
    <t xml:space="preserve">กิจกรรมหลักที่ 2.2 กิจกรรมชายหาดสะอาดสัตว์น้ำเพิ่มพูน </t>
  </si>
  <si>
    <t>กิจกรรมหลักที่ 2.3 กิจกรรมดำน้ำเก็บขยะ</t>
  </si>
  <si>
    <t>กิจกรรมหลักที่ 2.4 กิจกรรมการสนับสนุนชุมชนชายฝั่ง</t>
  </si>
  <si>
    <t xml:space="preserve">กิจกรรมหลักที่ 2.5 กิจกรรมการจัดอบรมให้ความรู้แก่อาสาสมัครพิทักษ์ทะเล </t>
  </si>
  <si>
    <t>กิจกรรมหลักที่ 2.6 ปะการังเทียมคอนกรีตเสริมเหล็กเพื่อฟื้นฟูระบบนิเวศน์ทางทะเลของเกาะสีชังบริเวณเกาะร้านดอกไม้</t>
  </si>
  <si>
    <t>กิจกรรมหลักที่ 2.21 ก่อสร้างถนนคอนกรีตเสริมเหล็กสาย หมู่ที่ ๔ ตำบลนาวังหิน  อำเภอพนัสนิคม  จังหวัดชลบุรี</t>
  </si>
  <si>
    <t>กิจกรรมหลักที่ 2.23 ก่อสร้างถนนคอนกรีตเสริมเหล็กถนน  หมู่ที่ 7 ตำบลบ้านเซิด อำเภอพนัสนิคม  จังหวัดชลบุรี</t>
  </si>
  <si>
    <t>กิจกรรมหลักที่ 2.25 ก่อสร้างถนนคอนกรีตเสริมเหล็ก  ม.4 ตำบลทุ่งขวาง อำเภอพนัสนิคม จังหวัดชลบุรี</t>
  </si>
  <si>
    <t>กิจกรรมหลักที่ 2.28 ก่อสร้างถนนคอนกรีตเสริมเหล็ก หมู่ที่ ๑๑ ตำบลนาวังหิน  อำเภอพนัสนิคม  จังหวัดชลบุรี</t>
  </si>
  <si>
    <t>กิจกรรมหลักที่ 2.30 ก่อสร้างถนนสายวงเวียนคลองกว้าง-วัดโคกพุทธา  (สายทาง ชบ.ถ.76-019) หมู่ที่ 1,4 ตำบลวัดโบสถ์ อำเภอพนัสนิคม จังหวัดชลบุรี</t>
  </si>
  <si>
    <t>กิจกรรมหลักที่ 2.32 ก่อสร้างถนนคอนกรีตเสริมเหล็ก หมู่ที่ ๑๐ ตำบลนาวังหิน อำเภอพนัสนิคม  จังหวัดชลบุรี</t>
  </si>
  <si>
    <t>กิจกรรมหลักที่ 2.35 ก่อสร้างถนนแอสฟัลท์ติกคอนกรีต หมู่ที่ 7 ตำบลหนองเหียง อำเภอพนัสนิคม จังหวัดชลบุรี</t>
  </si>
  <si>
    <t>โครงการที่ 1 โครงการส่งเสริมการใช้นวัตกรรมเพื่อยกระดับผลิตภัณฑ์ชุมชน</t>
  </si>
  <si>
    <t>กิจกรรมหลักที่ 1.1 ก่อสร้างอาคารห้องปฏิบัติการเพาะเลี้ยงเนื้อเยื่อพืชศูนย์ฝึกอบรมโครงการศึกษาวิจัย สารหอมระเหยจากพืชและสมุนไพรบริเวณตำหนักพิมานมาศ หมู่ที่ 1 ตำบลพลูตาหลวง  อำเภอสัตหีบ</t>
  </si>
  <si>
    <t>กิจกรรมหลักที่ 1.2 ก่อสร้างโรงกรองน้ำศูนย์ฝึกอบรมโครงการศึกษาวิจัยสารหอมระเหยจากพืชและสมุนไพรบริเวณตำหนักพิมานมาศ หมู่ที่ 1 ตำบลพลูตาหลวง อำเภอสัตหีบ</t>
  </si>
  <si>
    <t>กิจกรรมหลักที่ 1.3 ก่อสร้างถนนแอสฟัลท์ติกคอนกรีตบริเวณหน้าศูนย์ฝึกอบรมโครงการศึกษาวิจัยสารหอมระเหยจากพืชและสมุนไพรบริเวณตำหนักพิมานมาศ หมู่ที่ 1 ตำบลพลูตาหลวง อำเภอสัตหีบ</t>
  </si>
  <si>
    <t>กิจกรรมหลักที่ 1.4 ก่อสร้างถนนแอสฟัลท์ติกคอนกรีตบริเวณถนนภายในศูนย์ฝึกอบรมโครงการศึกษาวิจัย สารหอมระเหยจากพืชและสมุนไพรบริเวณตำหนักพิมานมาศ หมู่ที่ 1 ตำบลพลูตาหลวง อำเภอสัตหีบ</t>
  </si>
  <si>
    <t>กิจกรรมหลักที่ 1.5 ก่อสร้างร้านค้าและก่อสร้างลานจอดรถศูนย์ฝึกอบรมโครงการศึกษาวิจัยสารหอมระเหยจากพืชและสมุนไพรบริเวณตำหนักพิมานมาศ หมู่ที่ 1 ตำบลพลูตาหลวง</t>
  </si>
  <si>
    <t>กิจกรรมหลักที่ 1.6 ก่อสร้างอาคารเก็บสารเคมีศูนย์ฝึกอบรมโครงการศึกษาวิจัยสารหอมระเหยจากพืชและสมุนไพรบริเวณตำหนักพิมานมาศ หมู่ที่ 1 ตำบลพลูตาหลวง อำเภอสัตหีบ</t>
  </si>
  <si>
    <t>กิจกรรมหลักที่ 1.7 ก่อสร้างอาคารแสดงสินค้าศูนย์ฝึกอบรมโครงการศึกษาวิจัยสารหอมระเหยจากพืชและสมุนไพรบริเวณตำหนักพิมานมาศ หมู่ที่ 1 ตำบลพลูตาหลวง อำเภอสัตหีบ</t>
  </si>
  <si>
    <t>กิจกรรมหลักที่ 1.8 ก่อสร้างอาคารสำนักงานศูนย์ฝึกอบรมโครงการศึกษาวิจัยสารหอมระเหยจากพืชและสมุนไพรบริเวณตำหนักพิมานมาศ หมู่ที่ 1 ตำบลพลูตาหลวง อำเภอสัตหีบ</t>
  </si>
  <si>
    <t>ก่อสร้างอาคารคอนกรีตเสริมเหล็ก กว้าง 5 เมตร  ยาว 5 เมตร  จำนวน 1 หลัง</t>
  </si>
  <si>
    <t>ก่อสร้างถนนแอสฟัลท์ติกคอนกรีต กว้าง 6 เมตร ยาว 740 เมตร หนาเฉลี่ย 0.05 เมตร หรือให้มีพื้นที่ผิวจราจรไม่น้อยกว่า 4,440 ตารางเมตร</t>
  </si>
  <si>
    <t>ก่อสร้างถนนแอสฟัลท์ติกคอนกรีต</t>
  </si>
  <si>
    <t>ก่อสร้างอาคารคอนกรีตเสริมเหล็ก กว้าง 20 เมตร ยาว 10 เมตร จำนวน 1 หลัง และก่อสร้างลานจอดรถโดยลงหินคลุกบดอัดแน่น พื้นที่ไม่น้อยกว่า 1,744 ตารางเมตร</t>
  </si>
  <si>
    <t>ก่อสร้างอาคารคอนกรีตเสริมเหล็ก กว้าง 10 เมตร ยาว 8 เมตร จำนวน 1 หลัง</t>
  </si>
  <si>
    <t>ก่อสร้างอาคารคอนกรีตเสริมเหล็ก กว้าง 9 เมตร ยาว 10 เมตร จำนวน 1 หลัง</t>
  </si>
  <si>
    <t>ก่อสร้างอาคารคอนกรีตเสริมเหล็ก กว้าง 8 เมตร ยาว 10 เมตร  จำนวน 1 หลัง</t>
  </si>
  <si>
    <t>กิจกรรมหลักที่ 2.2 ศูนย์การเรียนรู้ภาษาจีนเพื่ออาชีพในเขตพัฒนาพิเศษภาคตะวันออก</t>
  </si>
  <si>
    <t>โครงการที่ 2 โครงการพัฒนาศักยภาพแรงงานเพื่อรองรับอุตสาหกรรมเป้าหมายไทยแลนด์ 4.0</t>
  </si>
  <si>
    <t>กิจกรรมหลักที่ 2.3 ศูนย์สารสนเทศดิจิทัลเพื่อการพัฒนาทรัพยากรมนุษย์สู่ "คนไทย ๔.๐"</t>
  </si>
  <si>
    <t>กิจกรรมหลักที่ 2.4 จัดตั้งห้องปฏิบัติการหุ่นยนต์อุตสาหกรรมรองรับเขตพัฒนาพิเศษภาคตะวันออก</t>
  </si>
  <si>
    <t>วิทยาลัยเทคนิคชลบุรี</t>
  </si>
  <si>
    <t>พัฒนาศูนย์สารสนเทศดิจิทัลเพื่อการพัฒนาทรัพยากรมนุษย์สู่ "คนไทย ๔.๐" 
 - ระบบฐานข้อมูล E-Library จำนวน ๑ ระบบ
 - พื้นที่สำหรับการเรียนรู้ (Learning Space) จำนวน ๑  ห้อง
 - พื้นที่จัดกิจกรรมการเรียนรู้ (Activities Zone) จำนวน ๑ ห้อง
 - ห้องประชุมระดมสมองและแลกเปลี่ยนความรู้ (Co-Working Studio) จำนวน ๑ ห้อง
 - ห้องสำหรับเรียนรู้ด้วยตนเอง (Self-directed Learning) จำนวน ๑ ห้อง</t>
  </si>
  <si>
    <t xml:space="preserve"> - ฝึกอบรมบุคลากรในสถานศึกษาด้านหุ่นยนต์อุตสาหกรรมให้เป็นผู้เชี่ยวชาญเฉพาะด้าน
 - ฝึกอบรมให้ประชาชนทั่วไปหลักสูตรระยะสั้นหุ่นยนต์อุตสาหกรรม
 - จัดหาครุภัณฑ์ประจำห้องปฏิบัติการหุ่นยนต์อุตสาหกรรม ๑ ชุด
 - ซ่อมแซมห้องปฏิบัติการหุ่นยนต์อุตสาหกรรม
 - ซ่อมแซมครุภัณฑ์หุ่นยนต์อุสาหกรรมและระบบควบคุมอัตโนมัติ</t>
  </si>
  <si>
    <t>พัฒนาทักษะฝีมือแรงงานภาคอุตสาหกรรม สาขาที่เกี่ยวข้องกับเทคโนโลยีชั้นสูง เพื่อให้สามารถทำงานกับเทคโนโลยีชั้นสูงและอุตสาหกรรมแห่งอนาคตได้ จำนวน ๕๐๐ คน</t>
  </si>
  <si>
    <t>จัดเทศกาลแห่โคม ชมพระฉาย สืบสายศิลป์ ถิ่นหนองจับเต่า เขาชีจรรย์</t>
  </si>
  <si>
    <t xml:space="preserve">จัดกิจกรรมปั่นปันรักที่สวนป่าสิริเจริญวรรษอันเนื่องมาจากพระราชดำริ </t>
  </si>
  <si>
    <t>จัดการแข่งขันวิ่งมินิมาราธอนเพื่อส่งเสริมการท่องเที่ยว</t>
  </si>
  <si>
    <t>จัดมหกรรมมหัศจรรย์อาหารทะเล</t>
  </si>
  <si>
    <t>จัดงานมหกรรมส่งเสริมการท่องเที่ยวเมืองพัทยา  Pattaya Travel Mart</t>
  </si>
  <si>
    <t>จัดทำสื่อประชาสัมพันธ์การท่องเที่ยวจังหวัดชลบุรี</t>
  </si>
  <si>
    <t>กิจกรรมหลักที่ 2.1 ปรับปรุงภูมิทัศน์ถนนสายหมวดศิลา</t>
  </si>
  <si>
    <t>กิจกรรมหลักที่ 2.3 พัฒนาและปรับภูมิทัศน์บริเวณเกาะสับปะรด ชุมชนบ้านเกาะขามใหญ่ หมู่ 7 ตำบลท่าเทววงษ์ อำเภอเกาะสีชัง</t>
  </si>
  <si>
    <t xml:space="preserve"> - ปลูกต้นไม้ริมถนน 2 ข้างทางถนนสายหมวดศิลา
 - งานปรับลานหิน พื้นที่ดำเนินการไม่น้อยกว่า 800 ตารางเมตร
 - งานก่อหินใหญ่บริเวณลานชมวิว ความยาวไม่น้อยกว่า 100 เมตร
 - งานก่อสร้างถนนคอนกรีตเสริมเหล็ก  กว้าง  6 เมตร ยาว 300 เมตร หนา 0.15 เมตร หรือมีพื้นที่ดำเนินการไม่น้อยกว่า 1,800 ตารางเมตร
 - งานติดตั้งไฟฟ้าแสงสว่างโซล่าเซลล์</t>
  </si>
  <si>
    <t>ปรับปรุงพื้นที่และภูมิทัศน์ชายหาดชุมชนบ้านเกาะขามใหญ่</t>
  </si>
  <si>
    <t xml:space="preserve"> - ปรับปรุงพื้นที่ เพื่อใช้เป็นจุดกางเต๊นท์ จำนวน 5 ไร่
 - ก่อสร้างอาคารคอนกรีตเสริมเหล็ก จำนวน 1 หลัง 
  - จัดซื้ออุปกรณ์ เช่น เต็นท์ จักรยาน ฯลฯ เพื่อบริการนักท่องเที่ยว</t>
  </si>
  <si>
    <t>พัฒนาแหล่งท่องเที่ยวริมคลองพานทอง ขนาดกว้าง 1.50 เมตร ยาว 1,720 เมตร พร้อมจุดพัก 8 จุด</t>
  </si>
  <si>
    <t>จัดทำแปลงเรียนรู้การผลิตและถอดองค์ความรู้เกษตรกรผู้ปลูกสับปะรดผลสด จำนวน 3 แปลง</t>
  </si>
  <si>
    <t>ฝึกอบรมเกษตรกรผู้เลี้ยงไก่ไข่ในเขตอำเภอพนัสนิคม อำเภอบางละมุง และอำเภอบ่อทอง จำนวน 100 ราย</t>
  </si>
  <si>
    <t>ฝึกอบรมพัฒนาศักยภาพบุคลากรและเกษตรกรเครือข่ายตามแนวทางโรงเรียนเกษตรกร จำนวน 100 ราย</t>
  </si>
  <si>
    <t>ฝึกอบรม จัดตั้งศูนย์เครือข่าย และการทำกิจกรรมการเกษตรตามหลักปรัชญาเศรษฐกิจพอเพียง จำนวน 10 ศูนย์เรียนรู้ เกษตรกร 200 ราย</t>
  </si>
  <si>
    <t>ถ่ายทอดเทคโนโลยีการการผลิตพืชปลอดภัยและได้มาตรฐานให้กับเกษตรกร จำนวน 200 ราย</t>
  </si>
  <si>
    <t>ประชาสัมพันธ์ผลผลิตทางการเกษตรที่สำคัญและกิจกรรมที่สำคัญด้านการเกษตรของจังหวัดชลบุรี ผ่านสื่อโทรทัศน์และสื่อวิทยุ</t>
  </si>
  <si>
    <t>ส่งเสริมการเกษตรตามระบบส่งเสริมการเกษตรแบบแปลงใหญ่ จำนวน  5 แปลง เกษตรกร 150 ราย</t>
  </si>
  <si>
    <t>อำนวยการ กำกับ ติดตามและประเมินผลการปฏิบัติงานโครงการด้านการเกษตรตามโครงการส่งเสริมสินค้าเกษตรปลอดภัยตลอดโซ่อุปทานจังหวัดชลบุรี</t>
  </si>
  <si>
    <t xml:space="preserve"> - ฝึกอบรมเพิ่มขีดความสามารถด้านการตลาดผ่านสื่อสังคมออนไลน์ อินเตอร์เน็ต ให้กับเกษตรกร ผู้ประกอบการ
 - เชื่อมโยงตลาดการจำหน่ายสินค้าเกษตรใก้กับเกษตรกรโดยการใช้สื่อสังคมออนไลน์
 - กลุ่มเป้าหมายเดียวกันกับกิจกรรม 6.2</t>
  </si>
  <si>
    <t>ก่อสร้างทำนบดินเขาบ่อทอง พร้อมอาคารประกอบ ทำให้ประชาชนตำบลบ่อทอง อำเภอบ่อทอง มีปริมาณน้ำสำหรับใช้ประโยชน์เพิ่มขึ้น 513,000 ลูกบาศก์เมตร</t>
  </si>
  <si>
    <t>ก่อสร้างทำนบดินบ้านเอสอาร์ พร้อมอาคารประกอบ ทำให้ประชาชนตำบลหนองปลาไหล อำเภอบางละมุง มีปริมาณน้ำสำหรับใช้ประโยชน์เพิ่มขึ้น 260,000 ลูกบาศก์เมตร</t>
  </si>
  <si>
    <t>กิจกรรมหลักที่ 1.2 ปรับปรุงถนนสายแยก ทล.36 - เชื่อมตะเคียนเตี้ย อำเภอบางละมุง</t>
  </si>
  <si>
    <t xml:space="preserve">กิจกรรมหลักที่ 1.3 ก่อสร้างถนนสายบ้านวังรี – บ้านเขาชะอางค์ อำเภอบ่อทอง </t>
  </si>
  <si>
    <t>กิจกรรมหลักที่ 1.4 ก่อสร้างถนนสายบึงเจริญ - อ่างกระพงศ์  อำเภอบ่อทอง</t>
  </si>
  <si>
    <t xml:space="preserve">กิจกรรมหลักที่ 1.5 ก่อสร้างถนนสายแยก ทล.331 – หนองไก่เถื่อน อำเภอพนัสนิคม </t>
  </si>
  <si>
    <t xml:space="preserve">กิจกรรมหลักที่ 1.6 ก่อสร้างถนนสายแยก ทช.ชบ.4012 – บ้านห้วยโค้ง อำเภอเกาะจันทร์ </t>
  </si>
  <si>
    <t>กิจกรรมหลักที่ 1.7 ก่อสร้างถนนสายบ้านหนองเจ็กโอน – บ้านแปลง อำเภอเกาะจันทร์</t>
  </si>
  <si>
    <t xml:space="preserve">กิจกรรมหลักที่ 1.8 ก่อสร้างถนนสายบ้านคลองตาเพชร – บ้านน้ำซับ อำเภอบ่อทอง </t>
  </si>
  <si>
    <t xml:space="preserve">กิจกรรมหลักที่ 1.9 ก่อสร้างถนนสายบ้านธรรมรัตน์ – บ้านเขาบง อำเภอบ่อทอง </t>
  </si>
  <si>
    <t>ก่อสร้างถนนแอสฟัลท์ติกคอนกรีต กว้าง 6 เมตร ยาว 500 เมตร หนา 0.05 เมตร ไหล่ทางข้างละ 1 เมตร</t>
  </si>
  <si>
    <t xml:space="preserve">ก่อสร้างถนนแอสฟัลท์ติกคอนกรีต กว้าง 6 เมตร ยาว 2,500  เมตร หนา 0.05 เมตร </t>
  </si>
  <si>
    <t>ก่อสร้างถนนแอสฟัลท์ติกคอนกรีต กว้าง 6 เมตร ยาว 1,600 เมตร หนา 0.05 เมตร ไหล่ทางข้างละ 1 เมตร</t>
  </si>
  <si>
    <t>ก่อสร้างถนนแอสฟัลท์ติกคอนกรีต กว้าง 6 เมตร ยาว 1,400 เมตร หนา 0.05 เมตร ไหล่ทางข้างละ 1 เมตร</t>
  </si>
  <si>
    <t>ก่อสร้างถนนแอสฟัลท์ติกคอนกรีต กว้าง 6 เมตร ยาว 1,500 เมตร หนา 0.05 เมตร ไหล่ทางข้างละ 1 เมตร</t>
  </si>
  <si>
    <t>ก่อสร้างถนนคอนกรีตเสริมเหล็ก กว้าง 6  เมตร ยาว 4,060 เมตร หนา 0.20 เมตร พร้อมไหล่ทางลูกรังข้างละ 0.50 เมตร หรือพื้นที่ไม่น้อยกว่า 24,360 ตารางเมตร</t>
  </si>
  <si>
    <t>ก่อสร้างถนนคอนกรีตเสริมเหล็ก กว้าง 6  เมตร ยาว 2,330 เมตร หนา 0.20 เมตร พร้อมไหล่ทางลูกรังข้างละ 0.50 เมตร</t>
  </si>
  <si>
    <t>ก่อสร้างถนนคอนกรีตเสริมเหล็ก กว้าง 6 เมตร ยาว 1,100 เมตร หนา 0.15 เมตร หรือคิดเป็นพื้นที่ดำเนินการไม่น้อยกว่า 6,600 ตารางเมตร</t>
  </si>
  <si>
    <t>ก่อสร้างถนนคอนกรีตเสริมเสริมเหล็ก กว้าง 6 เมตร ยาว 1,140 เมตร หนา 0.20 เมตร หรือคิดเป็นพื้นที่ดำเนินการไม่น้อยกว่า 6,840 ตรารางเมตร พร้อมวางท่อระบายน้ำ Ø 0.80 เมตร จำนวน 2 จุด จุดละ 9 ท่อน</t>
  </si>
  <si>
    <t>ก่อสร้างถนนคอนกรีตเสริมเหล็ก กว้าง ๖ เมตร ยาว ๒,๘๐๐ เมตร หนา ๐.๑๕ เมตร พร้อมวางท่อระบายน้ำ</t>
  </si>
  <si>
    <t>ก่อสร้างถนนคอนกรีตเสริมเหล็ก กว้าง ๕ เมตร ยาว ๑,๑๗๐ เมตร หนา ๐.๑๕ เมตรพร้อมวางท่อระบายน้ำ</t>
  </si>
  <si>
    <t>ปรับปรุงถนนคอนกรีตเสริมเหล็ก กว้าง ๖ เมตร ยาว 900 เมตร หรือคิดเป็นพื้นที่ไม่น้อยกว่า 5,400 ตารางเมตร</t>
  </si>
  <si>
    <t>ปรับปรุงถนนสายเทิดพระเกียรติ ๒ กว้าง ๙ เมตร ยาว 4,353 เมตร และกว้าง 1 เมตร ยาว 10,120 เมตร หรือคิดเป็นพื้นที่ไม่น้อยกว่า 49,297 ตารางเมตร</t>
  </si>
  <si>
    <t>ก่อสร้างถนนคอนกรีตเสริมเหล็ก กว้าง 6 เมตร ยาว 1,900 เมตร หนา 0.15 เมตร หรือคิดเป็นพื้นที่ไม่น้อยกว่า 11,400 ตารางเมตร</t>
  </si>
  <si>
    <t>ก่อสร้างถนนคอนกรีตเสริมเหล็ก กว้าง 5.50 เมตร ความยาว 2,265 เมตร                 หนา 0.20 เมตร หรือคิดเป็นพื้นที่ดำเนินการไม่น้อยกว่า 12,457.50 เมตร พร้อมวางท่อระบายน้ำคอนกรีตเสริมเหล็ก ขนาด ø 0.60 เมตร ความยาว 8 เมตร จำนวน 9 แห่ง พร้อมงานกำแพงปากบ่อคอนกรีตเสริมเหล็ก</t>
  </si>
  <si>
    <t>ก่อสร้างถนนคอนกรีตเสริมเหล็ก กว้าง ๗ เมตร ยาว ๒,๑๗๐ เมตร หนา ๐.๒๐ เมตร พร้อมไหล่ทางวัสดุรื้อทิ้ง ข้างละ 0.50 เมตร หรือคิดเป็นพื้นที่ไม่น้อยกว่า ๑๕,๑๙0 ตารางเมตร</t>
  </si>
  <si>
    <t>ก่อสร้างถนนคอนกรีตเสริมเหล็ก กว้าง 6 เมตร ยาว 820 เมตร หนา 0.15 เมตร หรือคิดเป็นพื้นที่ไม่น้อยกว่า 4,920 ตารางเมตร พร้อมวางท่อระบายน้ำคอนกรีตเสริมเหล็กขนาด  ø  0.80 เมตร 2 จุด ๆ ละ 8 ท่อน จำนวนรวม ๑๖ ท่อน</t>
  </si>
  <si>
    <t>ปรับปรุงถนนแอสฟัลท์ติกคอนกรีตเป็นคอนกรีตเสริมเหล็ก กว้าง 6 เมตร ยาว 2,000 เมตร หนา 0.15 เมตร หรือคิดเป็นพื้นที่ไม่น้อยกว่า 12,000 ตารางเมตร</t>
  </si>
  <si>
    <t xml:space="preserve">ก่อสร้างถนนคอนกรีตเสริมเหล็ก กว้าง ๖ เมตร ยาว ๒,๒๑๐ เมตร หนา ๐.๑๕ เมตร
</t>
  </si>
  <si>
    <t>ก่อสร้างถนนคอนกรีตเสริมเหล็ก กว้าง ๗ เมตร ยาว ๒,๑๕๕ เมตร หนา ๐.๒๐ เมตร</t>
  </si>
  <si>
    <t>ก่อสร้างถนนแอสฟัลท์ติกคอนกรีต กว้าง 5 เมตร ยาว 560 เมตร หนา 0.05 เมตร</t>
  </si>
  <si>
    <t>ปรับปรุงซ่อมแซมถนนแอสฟัลท์ติกคอนกรีต  กว้าง 8 เมตร ยาว 4,330 เมตร หนา 0.05 ม. หรือมีพื้นผิวจราจรไม่น้อยกว่า 34,640 ตารางเมตร</t>
  </si>
  <si>
    <t>ปรับปรุงถนนแอสฟัลท์ติกคอนกรีต กว้าง 6 เมตร ยาว 2,450 เมตร หนา 0.05 เมตร หรือมีพื้นที่ผิวจราจรไม่น้อยกว่า 14,700 ตารางเมตร</t>
  </si>
  <si>
    <t>ก่อสร้างถนนผิวจราจรคอนกรีตเสริมเหล็กกว้าง 6 เมตร ยาว 1,415 เมตร  วางท่อระบายน้ำขนาด Ø 0.60 เมตร หรือคิดเป็นพื้นที่รวมพื้นที่บ่อพักได้ไม่น้อยกว่า 8,490 ตารางเมตร พร้อมติดตั้งป้ายจราจร และตีเส้นจราจร</t>
  </si>
  <si>
    <t xml:space="preserve"> - ก่อสร้างถนนผิวจราจรคอนกรีตเสริมเหล็กกว้าง 6 เมตร ยาว 159 เมตร
 - ก่อสร้างถนนผิวจราจรคอนกรีตเสริมเหล็กกว้าง 7 เมตร ยาว 1,095 เมตร 
 - วางท่อระบายน้ำ ขนาด Ø 0.60 เมตร ความยาวรวมบ่อพัก 159 เมตร
 - วางท่อระบายน้ำ ขนาด Ø 0.80 เมตร ความยาวรวมบ่อพัก 2,190 เมตร 
หรือคิดเป็นพื้นที่ผิวจราจร ค.ส.ล. รวมพื้นที่บ่อพักไม่น้อยกว่า 954 ตารางเมตร พร้อมติดตั้งป้ายจราจร พร้อมตีเส้นจราจร 
</t>
  </si>
  <si>
    <t>ก่อสร้างถนนผิวจราจรคอนกรีตเสริมเหล็ก กว้าง 6 เมตร ยาว 544 เมตร วางท่อระบายน้ำ 2 ข้าง ระยะรวมบ่อพัก 3,200 เมตร ซ่อมผิวคอนกรีตพร้อมรางวีตื้นยาว 2,860 เมตร</t>
  </si>
  <si>
    <t>ก่อสร้างถนนคอนกรีตเสริมเหล็กพร้อมวางท่อลอดเหลี่ยม กว้าง 6 เมตร ยาว 4,000 เมตร หนา ๐.20 เมตร หรือคิดเป็นพื้นที่ไม่น้อยกว่า  24,000  ตารางเมตร พร้อมท่อลอดเหลี่ยมชนิดใต้ผิวจราจร ขนาด 1.20 X 1.20 เมตรจำนวน 16 ท่อน</t>
  </si>
  <si>
    <t>ก่อสร้างถนนคอนกรีตเสริมเหล็ก กว้าง  ๖  เมตร ยาว ๑,๒๘๓ เมตร หนา ๐.๒๐ เมตร หรือมีพื้นที่ผิวจราจรไม่น้อยกว่า  ๗,๖๙๘  ตารางเมตร</t>
  </si>
  <si>
    <t xml:space="preserve">ก่อสร้างถนนคอนกรีตเสริมเหล็ก กว้าง 4 เมตร ยาว 1,855 เมตร หนา 0.15 เมตร
</t>
  </si>
  <si>
    <t>ก่อสร้างถนนคอนกรีตเสริมเหล็ก กว้าง 5  เมตร ยาว ๑,260 เมตร หนา ๐.15 เมตร หรือมีพื้นที่ผิวจราจรไม่น้อยกว่า  6,300  ตารางเมตร</t>
  </si>
  <si>
    <t>ก่อสร้างถนนคอนกรีตเสริมเหล็ก กว้าง  5  เมตร ยาว 1,000 เมตร หนา ๐.15 เมตร ไหล่ทางหินคลุก ข้างละ 0.30 เมตร หรือมีพื้นที่ดำเนินการไม่น้อยกว่า 5,000 ตารางเมตร</t>
  </si>
  <si>
    <t xml:space="preserve">ก่อสร้างเสริมผิวจราจรแอสฟัลท์ติกคอนกรีต  กว้าง 6 เมตร ยาว 740 เมตร หนา 0.05 เมตร หรือคิดเป็นพื้นที่ดำเนินการไม่น้อยกว่า 4,440 ตารางเมตร
</t>
  </si>
  <si>
    <t>ก่อสร้างถนนคอนกรีตเสริมเหล็ก กว้าง ๕ เมตร ยาว ๔๖๘ เมตร หนา ๐.๑๕ เมตร  หรือมีพื้นที่ผิวจราจรไม่น้อยกว่า ๒,๓๔๐ ตารางเมตร</t>
  </si>
  <si>
    <t>ก่อสร้างถนนคอนกรีตเสริมเหล็ก กว้าง 4  เมตร ยาว 224 เมตร หนา ๐.15 เมตร หรือคิดเป็นพื้นที่ดำเนินการไม่น้อยกว่า 896  ตารางเมตร พร้อมไหล่ทางลูกรังข้างละ 0.50 เมตร</t>
  </si>
  <si>
    <t>ก่อสร้างถนนคอนกรีตเสริมเหล็ก กว้าง 5.20 เมตร ยาว 794 เมตร หนา 0.25 เมตร ลงหินคลุกไหล่ทาง กว้างเฉลี่ย 0.50 เมตร ยาวเฉลี่ย 794.00 เมตร หนาเฉลี่ย 0.05 เมตร  ตีเส้นจราจร ยาว 1,242.00 เมตร หรือคิดเป็นพื้นที่ดำเนินการไม่น้อยกว่า 4,128.80 ตารางเมตร</t>
  </si>
  <si>
    <t>ก่อสร้างถนนคอนกรีตเสริมเหล็กกว้าง 4  เมตร ยาว 850 เมตร หนา ๐.15 เมตร หรือคิดเป็นพื้นที่ดำเนินการไม่น้อยกว่า 3,400 ตารางเมตร พร้อมไหล่ทางลูกรังข้างละ 0.50 เมตร</t>
  </si>
  <si>
    <t>ก่อสร้างถนนคอนกรีตเสริมเหล็ก กว้าง ๔ เมตร ยาว ๔๒๐ เมตร หนา ๐.๑๕ เมตร หรือมีพื้นที่ผิวจราจรไม่น้อยกว่า ๑,๖๘๐ ตารางเมตร พร้อมไหล่ทางลูกรังข้างละ ๐.๕๐ เมตร ตลอดความยาวเส้นทาง</t>
  </si>
  <si>
    <t>ก่อสร้างถนนแอสฟัลท์ติกคอนกรีต กว้าง 6   เมตร ยาว 1,470 เมตร หนา ๐.๑๕ เมตร หรือมีพื้นที่ไม่น้อยกว่า 8,820 ตารางเมตร</t>
  </si>
  <si>
    <t>ก่อสร้างถนนแอสฟัลท์ติกคอนกรีต กว้าง 6   เมตร ยาว 752 เมตร หนา ๐.05 เมตร หรือมีพื้นที่ไม่น้อยกว่า 4,512 ตารางเมตร</t>
  </si>
  <si>
    <t xml:space="preserve">ก่อสร้างถนนแอสฟัลท์ติกคอนกรีต กว้าง 6   เมตร ยาว 1,745 เมตร หนา ๐.05 เมตร หรือมีพื้นที่ไม่น้อยกว่า 10,470 ตารางเมตร </t>
  </si>
  <si>
    <t xml:space="preserve">ก่อสร้างถนนคอนกรีตเสริมเหล็ก กว้าง 5  เมตร ยาว 600 เมตร หนา ๐.15 เมตร หรือมีพื้นที่ไม่น้อยกว่า 3,000 ตารางเมตร   </t>
  </si>
  <si>
    <t xml:space="preserve"> - ก่อสร้างถนนคอนกรีตเสริมเหล็ก กว้าง 5 เมตร ยาว 644 เมตร หนา 0.15 เมตร 
 - ก่อสร้างถนนคอนกรีตเสริมเหล็ก กว้าง 5 เมตร ยาว 135 เมตร หนา 0.20 เมตร 
 - ก่อสร้างถนนคอนกรีตเสริมเหล็ก กว้าง 4 เมตร ยาว 300 เมตร หนา 0.15 เมตร วางท่อระบายน้ำขนาด Ø 0.80 เมตร จำนวน 86 ท่อนและบ่อพัก ขนาด 0.80 เมตร จำนวน 9 บ่อลงไหล่ทางหินคลุกขนาดกว้างเฉลี่ยข้างละ 0.15 เมตร ยาวเฉลี่ย 185 เมตร หนาเฉลี่ย 0.15 เมตร หรือคิดเป็นพื้นที่ดำเนินการไม่น้อยกว่า 5,095 ตารางเมตร</t>
  </si>
  <si>
    <t>ก่อสร้างถนนคอนกรีตเสริมเหล็ก กว้าง 6 เมตร ยาว 420 เมตร หนา 0.20 เมตร หรือคิดเป็นพื้นที่ดำเนินการไม่น้อยกว่า 2,520 ตารางเมตร</t>
  </si>
  <si>
    <t xml:space="preserve"> - ก่อสร้างถนนคอนกรีตเสริมเหล็ก กว้าง ๖ เมตร ยาว ๒,๙๘๐ เมตร หนา ๐.๒๐ เมตร หรือคิดเป็นพื้นที่รวมบ่อพักไม่น้อยกว่า ๑๗,๘๘๐ ตารางเมตรและวางท่อระบายน้ำคอนกรีตเสริมเหล็ก (มอก.ชั้น ๓) ขนาด Ø ๐.๘๐ เมตร ยาวรวมบ่อพักและท่อลอดใต้ผิวจราจร ๕,๙๙๖ เมตร (รวมสองฝั่ง)
 - วางท่อระบายน้ำคอนกรีตเสริมเหล็ก (มอก.ชั้น ๓) ขนาด Ø ๑.๐๐ ม. ยาวรวมบ่อพัก ๔๔๘ เมตร</t>
  </si>
  <si>
    <t>ก่อสร้างถนนคอนกรีตเสริมเหล็ก กว้าง ๖ เมตร ยาว ๗๒๕ เมตร หนา ๐.๒๐ เมตร หรือคิดเป็นพื้นที่รวมบ่อพักไม่น้อยกว่า ๔,๓๕๐ ตร.ม. และวางท่อระบายน้ำคอนกรีตเสริมเหล็ก (มอก.ชั้น ๓) ขนาด Ø ๐.๘๐ ม. ยาวรวมบ่อพักและท่อลอดใต้ผิวจราจร ๑,๔๕๘ เมตร (รวมสองฝั่ง)</t>
  </si>
  <si>
    <t xml:space="preserve"> - ก่อสร้างถนนคอนกรีตเสริมเหล็ก กว้าง ๖ เมตร ยาว ๔๑๒ เมตร หรือพื้นที่ไม่น้อยกว่า ๒,๔๗๒ ตารางเมตร
 - ก่อสร้างถนนคอนกรีตเสริมเหล็ก กว้าง ๖ เมตร ยาว ๗๙๘ เมตร หรือพื้นที่ไม่น้อยกว่า ๔,๗๘๘ ตร.ม.</t>
  </si>
  <si>
    <t>ก่อสร้างผิวจราจรคอนกรีตเสริมเหล็ก กว้าง ๖.๐๐ เมตร ยาว ๔๖๐ เมตร หนา ๐.๒๐ เมตร หรือพื้นที่ดำเนินการไม่น้อยกว่า ๒,๗๖๐ ตารางเมตร</t>
  </si>
  <si>
    <t xml:space="preserve">ก่อสร้างถนนคอนกรีตเสริมเหล็ก กว้าง ๖ เมตร ยาว ๑,๐๐๐ เมตร หนา ๐.๒๐ เมตร หรือคิดเป็นพื้นที่ไม่น้อยกว่า ๖,๐๐๐ ตารางเมตร พร้อมทาสีตีเส้นจราจรคิดเป็นพื้นที่ไม่น้อยกว่า ๓๓๘ ตารางเมตร
</t>
  </si>
  <si>
    <t xml:space="preserve"> - ก่อสร้างถนนคอนกรีตเสริมเหล็ก กว้าง ๖ เมตร ยาว ๔,๐๕๓ เมตร หนา ๐.๒๐ เมตร หรือคิดเป็นพื้นที่ไม่น้อยกว่า ๒๔,๓๑๘ ตารางเมตร
 - วางท่อระบายน้ำ ขนาด Ø ๑.๐๐ ม. (มอก.ชั้น ๓) พร้อมบ่อพักความยาวรวมไม่น้อยกว่า ๔๕๐ เมตร โดยมีบ่อพักไม่น้อยกว่า ๔๖ บ่อ พร้อมฝาปิดคอนกรีตเสริมเหล็ก
 - งานทาสีตีเส้นจราจร คิดเป็นพื้นที่ไม่น้อยกว่า ๙๑๒ ตารางเมตร
</t>
  </si>
  <si>
    <t>ก่อสร้างถนนคอนกรีตเสริมเหล็ก กว้าง ๖เมตร ยาว ๖๗๙ เมตร หนา ๐.๒๐ เมตร หรือคิดเป็นพื้นที่ไม่น้อยกว่า ๔,๐๗๔ ตารางเมตรพร้อมทาสีตีเส้นจราจรคิดเป็นพื้นที่ไม่น้อยกว่า ๑๕๒ ตารางเมตร</t>
  </si>
  <si>
    <t xml:space="preserve">ก่อสร้างถนนคอนกรีตเสริมเหล็กพร้อมระบบระบายน้ำ กว้าง ๘ เมตร ยาว ๑,๐๔๐ เมตร หนา ๐.๑๕ เมตร หรือคิดเป็นพื้นที่ผิวจราจรไม่น้อยกว่า ๘,๓๒๐ ตารางเมตร </t>
  </si>
  <si>
    <t>ก่อสร้างถนนคอนกรีตเสริมเหล็กพร้อมระบบระบายน้ำ กว้าง ๖ เมตร ยาว ๙๓๐ เมตร หนา ๐.๑๕ เมตร หรือคิดเป็นพื้นที่ ไม่น้อยกว่า   ๕,๕๘๐ ตารางเมตร</t>
  </si>
  <si>
    <t xml:space="preserve"> - ก่อสร้างท่อระบายน้ำคอนกรีตเสริมเหล็ก ขนาด Ø ๐.๘๐ เมตร พร้อมบ่อพักความยาวรวมทั้งสิ้น ๑๗๕ เมตร 
 - ก่อสร้างผิวจราจรคอนกรีตเสริมเหล็ก กว้าง 4 เมตร ยาว 105 เมตร หนา ๐.๑๕ เมตร หรือคิดเป็นพื้นที่รวมบ่อพักทั้งสิ้น ๔๒๐ ตารางเมตร</t>
  </si>
  <si>
    <t xml:space="preserve"> - ก่อสร้างท่ออุโมงค์ระบายน้ำคอนกรีตเสริมเหล็ก ขนาด ๒ ×๒ เมตร ยาวรวม ๕๗๐ เมตร
 - งานผิวจราจรคอนกรีตเสริมเหล็ก กว้าง 6 เมตร ยาว 570 เมตร หนา ๐.๑๕ เมตร หรือคิดเป็นพื้นที่รวมทั้งสิ้น ๓,๔๒๐ ตารางเมตร</t>
  </si>
  <si>
    <t>ก่อสร้างถนนคอนกรีตเสริมเหล็ก กว้าง 6 เมตร ยาว 815 เมตร หนา 0.20 เมตร หรือมีพื้นที่ก่อสร้างไม่น้อยกว่า 4,890 ตร.ม.</t>
  </si>
  <si>
    <t>ก่อสร้างถนนคอนกรีตเสริมเหล็ก กว้าง 6 เมตร ยาว 700 เมตร หนา 0.15 เมตร หรือมีพื้นที่ก่อสร้างไม่น้อยกว่า 4,200 ตร.ม.</t>
  </si>
  <si>
    <t>ก่อสร้างถนนคอนกรีตเสริมเหล็ก กว้าง 6 เมตร ยาว 1,170 เมตร หนา 0.15 เมตร หรือมีพื้นที่ก่อสร้างไม่น้อยกว่า 7,020 ตร.ม.</t>
  </si>
  <si>
    <t>ก่อสร้างถนนคอนกรีตเสริมเหล็ก กว้าง 6 เมตร ยาว 290 เมตร หนา 0.20 เมตร หรือมีพื้นที่ก่อสร้างไม่น้อยกว่า 1,740 ตารางเมตร ท่อระบายน้ำขนาด Ф0.60 เมตร (มอก.ชั้น 3) จำนวน 216 ท่อน พร้อมบ่อพัก จำนวน 24 บ่อ</t>
  </si>
  <si>
    <t>ปรับปรุงถนนแอสฟัลท์ติกคอนกรีต กว้าง 5 เมตร ยาว 1,000 เมตร หนา 0.05 เมตร หรือมีพื้นที่ก่อสร้างไม่น้อยกว่า 5,000 ตร.ม.</t>
  </si>
  <si>
    <t>ก่อสร้างถนนคอนกรีตเสริมเหล็ก กว้าง 6 เมตร ยาว 700 เมตร หนา 0.15 เมตร หรือมีพื้นที่ก่อสร้างไม่น้อยกว่า 4,200 ตารางเมตร</t>
  </si>
  <si>
    <t>ก่อสร้างถนนคอนกรีตเสริมเหล็ก กว้าง 6 เมตร ยาว 425 เมตร หนา 0.20 เมตร หรือมีพื้นที่ก่อสร้างไม่น้อยกว่า 2,550 ตร.ม.</t>
  </si>
  <si>
    <t>ปรับปรุงถนนแอสฟัลท์ติกคอนกรีต กว้างเฉลี่ย 13 - 16 เมตร ยาว 490 เมตร หนา 0.05 เมตร หรือมีพื้นที่ก่อสร้างไม่น้อยกว่า 7,055 ตารางเมตร
 - ทาสีเส้นจราจร กว้าง 0.15 เมตร หนา 3 มิลลิเมตร 
 - ตีเส้นลูกคลื่น หนา 4 มิลลิเมตร พื้นที่ 6 ตาราเมตร และหมุดสะท้อนแสง 49 ตัว</t>
  </si>
  <si>
    <t>ก่อสร้างถนนคอนกรีตเสริมเหล็ก กว้าง 5 เมตร ยาว 1,575 เมตร หนา 0.20 เมตร หรือมีพื้นที่ก่อสร้างไม่น้อยกว่า 7,875 ตร.ม.</t>
  </si>
  <si>
    <t xml:space="preserve"> - ก่อสร้างถนนคอนกรีตเสริมเหล็ก กว้าง 8 เมตร ยาว 546 เมตร หนา 0.20 เมตร
 - ก่อสร้างท่อระบายน้ำขนาด Ф 0.80 เมตร พร้อมบ่อพักทุกระยะ 8 เมตร ยาว 476 เมตร
 - บ่อพักเดิมเปลี่ยนช่อตะแกงดักผง จำนวน 19 ชุด
 - ก่อสร้างทางเท้าคอนกรีตเสริมเหล็ก กว้าง 2 เมตร ความยาวคันหินแบบ A ยาว 95 เมตร
 - ก่อสร้างทางเท้าคอนกรีตเสริมเหล็ก กว้าง 2 เมตร ความยาวคันหินแบบ B ยาว 934 เมตร
 - ก่อสร้างกำแพงกันดินแบบ ก. ความยาวรวม 233 เมตร 
 - งานทางเท้าปูคอนกรีตพิมพ์ลาย ขนาน 40X40X40 เซนติเมตร พื้นที่รวม 893 ตารางเมตร</t>
  </si>
  <si>
    <t>ก่อสร้างทางระบายน้ำ ขนาด 1.20 เมตร ยาว 1,410.00 เมตร</t>
  </si>
  <si>
    <t>ก่อสร้างทางระบายน้ำพร้อมบ่อพัก ขนาด ∅ 1 เมตร พร้อมบ่อพักทุกระยะ 10 เมตร ความยาวท่อระบายน้ำพร้อมบ่อพักยาวไม่น้อยกว่า 1,016 เมตร</t>
  </si>
  <si>
    <t>ก่อสร้างถนนคอนกรีตเสริมเหล็ก กว้าง ๖ เมตร ยาว ๒๔๕ เมตร หนา ๐.๑๕ เมตร พร้อมลงลูกรังไหล่ทาง</t>
  </si>
  <si>
    <t xml:space="preserve">ก่อสร้างถนนคอนกรีตเสริมเหล็ก กว้าง ๖ เมตร ยาว 800 เมตร หนา 0.15 เมตร พร้อมไหล่ทางลูกรังกว้างเฉลี่ยข้างละ  0.30  เมตร  หรือคิดเป็นพื้นที่ดำเนินการตไม่น้อยกว่า 4,๘00 ตารางเมตร
</t>
  </si>
  <si>
    <t xml:space="preserve"> - ก่อสร้างถนนคอนกรีตเสริมเหล็ก กว้าง 6 เมตร ยาว 250 เมตร หนา 0.15 เมตร  พร้อมไหล่ทางลูกรังกว้างเฉลี่ยข้างละ 0.50 เมตร  
 - ก่อสร้างถนนคอนกรีตเสริมเหล็ก กว้าง  6 เมตร ความยาว 250 เมตร หนา 0.15  เมตร พร้อมไหล่ทางลูกรังกว้างเฉลี่ยข้างละ 0.50  เมตร
 - ก่อสร้างถนนคอนกรีตเสริมเหล็ก กว้าง  6 เมตร ยาว 170 เมตร หนา 0.15 เมตร พร้อมไหล่ทางลูกรังกว้างเฉลี่ยข้างละ 0.50  เมตรหรือคิดเป็นพื้นที่ดำเนินการไม่น้อยกว่า  4,020 ตารางเมตร</t>
  </si>
  <si>
    <t>ก่อสร้างถนนคอนกรีตเสริมเหล็ก กว้าง ๖ เมตร ยาว ๑,๒๐๐ เมตร หนา ๐.๑๕ เมตร พร้อมไหล่ทางลูกรัง ๐.๓๐ เมตร หรือคิดเป็นพื้นที่ดำเนินการไม่น้อยกว่า ๗,๒๐๐ ตารางเมตร</t>
  </si>
  <si>
    <t>ก่อสร้างถนนคอนกรีตเสริมเหล็ก กว้าง 5 เมตร ยาว 470 เมตร หนา 0.15  เมตร พร้อมไหล่ทางลูกรังกว้างเฉลี่ยข้างละ 0.30 เมตร  หรือคิดเป็นพื้นที่ดำเนินการไม่น้อยกว่า  2,350 ตารางเมตร</t>
  </si>
  <si>
    <t>ก่อสร้างถนนคอนกรีตเสริมเหล็ก กว้าง ๖ เมตร ยาว ๑๑๗ เมตร หนา ๐.๑๕ เมตร หรือคิดเป็นพื้นที่ดำเนินการก่อสร้างไม่น้อยกว่า ๗๐๒ ตารางเมตร พร้อมก่อสร้างท่อระบายน้ำคอนกรีตเสริมเหล็ก ขนาด ๐.๖๐ เมตร จำนวน ๒๑๐ ท่อน และบ่อพักคอนกรีตเสริมเหล็กจำนวน ๒๔ บ่อ พร้อมรางระบายน้ำ (รางวี) คอนกรีตเสริมเหล็ก ยาวไม่น้อยกว่า ๒๓๔ เมตร</t>
  </si>
  <si>
    <t>ก่อสร้างถนนคอนกรีตเสริมเหล็ก กว้าง 6 เมตร ยาว 1,657 เมตร หนา 0.15 เมตร พร้อมไหล่ทางลูกรังกว้างเฉลี่ยข้างละ 0.30 เมตร  หรือคิดเป็นพื้นที่ดำเนินการไม่น้อยกว่า 9,942  ตารางเมตร พร้อมติดตั้งโคมไฟส่องสว่าง</t>
  </si>
  <si>
    <t xml:space="preserve">ก่อสร้างถนนคอนกรีตเสริมเหล็ก กว้าง ๖ เมตร ยาว ๑,๓๐๐ เมตร หนา ๐.๑๕ เมตร พร้อมไหล่ทางลูกรัง ๐.๓๐ เมตร หรือคิดเป็นพื้นที่ดำเนินการไม่น้อยกว่า ๗,๘๐๐ ตารางเมตร
</t>
  </si>
  <si>
    <t>ก่อสร้างถนนคอนกรีตเสริมเหล็ก กว้าง 5 เมตร ยาว 810 เมตร หนา 0.15 เมตร พร้อมไหล่ทางลูกรังกว้างเฉลี่ยข้างละ 0.30 เมตร  หรือคิดเป็นพื้นที่ดำเนินการไม่น้อยกว่า  4,050 ตารางเมตร</t>
  </si>
  <si>
    <t xml:space="preserve">ก่อสร้างถนนแอสฟัลท์ติกคอนกรีต กว้าง ๖ เมตร ยาว ๑,๑๐๐ เมตร หรือคิดเป็นพื้นที่ดำเนินการไม่น้อยกว่า ๖,๖๐๐ ตร.ม. และวางท่อลอดเหลี่ยมคอนกรีตเสริมเหล็ก กว้าง ๑.๕๐ × ๑.๕๐ เมตร จำนวน ๓ แถว แถวละ ๘ ท่อน พร้อมก่อสร้างกำแพงปีกคอนกรีตเสริมเหล็กกันน้ำกัดเซาะ (ปีกหูช้าง) ทั้ง ๒ ข้าง
</t>
  </si>
  <si>
    <t>ปูผิวจราจรแอสฟัลท์ติคคอนกรีตทับผิวจราจรเดิม จำนวน 3 ช่วง ดังนี้ 
 - ช่วงที่ 1 กว้าง 7 เมตร ยาว 412 เมตร หนา 0.05 เมตร 
 - ช่วงที่ 2  กว้าง 6 เมตร ยาว 658 เมตร หนา 0.05 เมตร  
 - ช่วงที่ 3 กว้าง 5 เมตร ยาว 717 เมตร หนา 0.05 เมตร 
หรือคิดเป็นพื้นที่ดำเนินการไม่น้อยกว่า 10,417 ตารางเมตร</t>
  </si>
  <si>
    <t>วางท่อระบายน้ำคอนกรีตเสริมเหล็ก (มอก.ชั้น 3) ขนาด Ø 0.60 เมตร ยาว 265 เมตร และบ่อพักคอนกรีตเสริมเหล็ก จำนวน 25 บ่อ ทุกระยะ 10 เมตร หรือตามสภาพ พร้อมซ่อมผิวจราจรคอนกรีตเสริมเหล็ก กว้าง 2  เมตร ยาว 265.00 เมตร หนา 0.15 เมตร หรือมีพื้นที่จราจรไม่น้อยกว่า 505 ตารางเมตร</t>
  </si>
  <si>
    <t>ก่อสร้างถนนแอสฟัลต์ติกคอนกรีด กว้าง 4 เมตร ยาว 1,315 เมตร หนา 0.05 เมตร หรือพื้นที่ไม่น้อยกว่า 5,260 ตารางเมตร</t>
  </si>
  <si>
    <t>ปรับปรุงผิวจราจรแอสฟัลท์ติกคอนกรีต กว้าง 3.50 เมตร ยาว 2,750 เมตร หนา 0.20 ม.</t>
  </si>
  <si>
    <t>ก่อสร้างถนนคอนกรีตเสริมเหล็ก กว้าง 5 เมตร ยาว 1,500 เมตร หนา 0.15 เมตร หรือมีพื้นผิวจราจรไม่น้อยกว่า 7,500 ตารางเมตร</t>
  </si>
  <si>
    <t>กิจกรรมหลักที่ 2.1 ก่อสร้างถนนคอนกรีตเสริมเหล็กสายคลองโค - ซอย 4 ตำบลเกษตรสุวรรณ อำเภอบ่อทอง</t>
  </si>
  <si>
    <t>กิจกรรมหลักที่ 2.2 ก่อสร้างถนนคอนกรีตเสริมเหล็กสายธรรมรัตน์ - เขาบง หมู่ที่ 1 ตำบลเกษตรสุวรรณ อำเภอบ่อทอง</t>
  </si>
  <si>
    <t>กิจกรรมหลักที่ 2.3 ก่อสร้างถนนคอนกรีตเสริมเหล็กสายทุ่งศาลา - เขาศรีพระธาตุ หมู่ที่ 3 บ้านทุ่งศาลา ตำบลวัดสุวรรณ อำเภอบ่อทอง</t>
  </si>
  <si>
    <t>กิจกรรมหลักที่ 2.4 ก่อสร้างถนนคอนกรีตเสริมเหล็ก หมู่ที่ 5 บ้านคลองโอ่ง ตำบลวัดสุวรรณ อำเภอบ่อทอง</t>
  </si>
  <si>
    <t>กิจกรรมหลักที่ 2.5 ก่อสร้างถนนคอนกรีตเสริมเหล็กถนนเทศบาลธาตุทอง 21  สายหนองเสือช่อ - อ่างกระเด็น บ้านหนองเสือช่อ หมู่ที่ 7 ตำบลธาตุทอง อำเภอบ่อทอง</t>
  </si>
  <si>
    <t>กิจกรรมหลักที่ 2.7 ปรับปรุงถนนสายเขาเลี้ยะ - เขาไม้แดง ตำบลบางพระ อำเภอศรีราชา</t>
  </si>
  <si>
    <t>กิจกรรมหลักที่ 2.8 ปรับปรุงถนนสายเทิดพระเกียรติ ๒ ตำบลบ่อวิน อำเภอศรีราชา</t>
  </si>
  <si>
    <t>กิจกรรมหลักที่ 2.9 ปรับปรุงถนนแอสฟัลท์ติกคอนกรีตเป็นคอนกรีตเสริมเหล็กสาย ท.203 ชุมชนวังใหญ่ หมู่ที่ ๒ ตำบลหนองใหญ่ อำเภอหนองใหญ่</t>
  </si>
  <si>
    <t>กิจกรรมหลักที่ 2.10 ก่อสร้างถนนคอนกรีตเสริมเหล็กสายท่าจาม - หนองปลากลิ้ง หมู่ที่ ๔ ตำบลหนองเสือช้าง อำเภอหนองใหญ่</t>
  </si>
  <si>
    <t xml:space="preserve">กิจกรรมหลักที่ 2.11 ก่อสร้างถนนคอนกรีตเสริมเหล็กสายทาง ชบ.ถ.๙๘ - ๐๐๓ (สายป่าแดง - ชายเขา) หมู่ที่ ๑ ตำบลห้างสูง อำเภอหนองใหญ่ </t>
  </si>
  <si>
    <t>กิจกรรมหลักที่ 2.12 ก่อสร้างถนนคอนกรีตเสริมเหล็กสาย ท.611 (ช่วงที่ ๑) ชุมชนมาบยาง หมู่ที่ ๖ ตำบลหนองใหญ่ อำเภอหนองใหญ่</t>
  </si>
  <si>
    <t>กิจกรรมหลักที่ 2.13 ปรับปรุงถนนแอสฟัลท์ติกคอนกรีตเป็นคอนกรีตเสริมเหล็กสายทางหลวงแผ่นดินหมายเลข 344 - วังใหญ่ ชุมชนวังใหญ่ หมู่ที่ 2 ตำบลหนองใหญ่  อำเภอหนองใหญ่</t>
  </si>
  <si>
    <t>กิจกรรมหลักที่ 2.14 ก่อสร้างถนนคอนกรีตเสริมเหล็กสายบึงสามง่าม - ชากนา - คลองสิบแปด หมู่ที่ 4 ตำบลเขาซก อำเภอหนองใหญ่</t>
  </si>
  <si>
    <t>กิจกรรมหลักที่ 2.15 ก่อสร้างถนนคอนกรีตเสริมเหล็กสายวงแหวน - หลุมมะค่า หมู่ที่ 4 ตำบลเขาซก อำเภอหนองใหญ่</t>
  </si>
  <si>
    <t>กิจกรรมหลักที่ 2.16 ก่อสร้างถนนแอสฟัลท์ติกคอนกรีตถนนสายซอยหุบเขาสวรรค์ 1 ชุมชนหนองหิน ม.7 ตำบลบางเสร่ อำเภอสัตหีบ</t>
  </si>
  <si>
    <t xml:space="preserve">กิจกรรมหลักที่ 2.17 ปรับปรุงซ่อมแซมถนนแอสฟัลท์ติกคอนกรีตถนนสายศักดิ์ประดู่ ชุมชนเขาช้างและชุมชนทรายแก้ว หมู่ที่ 5 ตำบลบางเสร่ อำเภอสัตหีบ </t>
  </si>
  <si>
    <t>กิจกรรมหลักที่ 2.18 ปรับปรุงถนนแอสฟัลท์ติกคอนกรีตถนนสายโรงไฟฟ้าย่อย - 332 ชุมชนบ้านโค้งวันเพ็ญ หมู่ 11 ตำบลบางเสร่ อำเภอสัตหีบ</t>
  </si>
  <si>
    <t>กิจกรรมหลักที่ 2.19 ก่อสร้างถนนคอนกรีตเสริมเหล็กพร้อมท่อระบายน้ำคอนกรีตเสริมเหล็กถนนทุ่งเจ็กเลี่ยว – วัดญาณฯ และถนนโรงเรียนผู้รู้ หมู่ที่ 6 ตำบลนาจอมเทียน อำเภอสัตหีบ</t>
  </si>
  <si>
    <t>กิจกรรมหลักที่ 2.20 ก่อสร้างถนนคอนกรีตเสริมเหล็กพร้อมท่อระบายน้ำถนนโรงสี  หมู่ที่ 6 ตำบลนาจอมเทียน อำเภอสัตหีบ</t>
  </si>
  <si>
    <t>กิจกรรมหลักที่ 2.21 ก่อสร้างถนนคอนกรีตเสริมเหล็กพร้อมท่อระบายน้ำคอนกรีตเสริมเหล็ก ถนนทุ่งเจ็กเลี่ยว หมู่ที่ 6 ตำบลนาจอมเทียน อำเภอสัตหีบ</t>
  </si>
  <si>
    <t xml:space="preserve">กิจกรรมหลักที่ 2.22 ก่อสร้างถนนคอนกรีตเสริมเหล็กพร้อมวางท่อลอดเหลี่ยมถนนสายทดตาหนู ถนนสุขประยูร หมู่ที่ 2,3,5,6 ตำบลโคกเพลาะ อำเภอพนัสนิคม </t>
  </si>
  <si>
    <t>กิจกรรมหลักที่ 2.23 ก่อสร้างถนนคอนกรีตเสริมเหล็ก หมู่ที่ ๔ ตำบลนาวังหิน  อำเภอพนัสนิคม</t>
  </si>
  <si>
    <t>กิจกรรมหลักที่ 2.24 ก่อสร้างถนนคอนกรีตเสริมเหล็กสายบ้านแหลมฟ้าผ่า - คลองอีเผือก หมู่ที่ 8 บ้านดอนกอก ตำบลนาเริก อำเภอพนัสนิคม</t>
  </si>
  <si>
    <t>กิจกรรมหลักที่ 2.26 ก่อสร้างถนนคอนกรีตเสริมเหล็กสายบ้านหนองช้าง – บ้านหนองขยาด สายทาง ชบ.ถ.82 - 002 ช่วงที่ 2 ตำบลหนองขยาด อำเภอพนัสนิคม</t>
  </si>
  <si>
    <t>กิจกรรมหลักที่ 2.27 ก่อสร้างถนนคอนกรีตเสริมเหล็ก หมู่ที่ 4 ตำบลทุ่งขวาง อำเภอพนัสนิคม</t>
  </si>
  <si>
    <t>กิจกรรมหลักที่ 2.28 ก่อสร้างถนนคอนกรีตเสริมเหล็กสายซองกอไผ่ หมู่ที่ 6 ตำบลหน้าพระธาตุ  อำเภอพนัสนิคม</t>
  </si>
  <si>
    <t xml:space="preserve">กิจกรรมหลักที่ 2.29 ปรับปรุงผิวจราจรแอสฟัลท์ติกคอนกรีตสายวัดเนินหลังเต่า หมู่ที่ 7 ตำบลบ้านช้าง อำเภอพนัสนิคม
</t>
  </si>
  <si>
    <t>กิจกรรมหลักที่ 2.30 ก่อสร้างถนนคอนกรีตเสริมเหล็ก หมู่ที่ ๑๑ ตำบลนาวังหิน อำเภอพนัสนิคม</t>
  </si>
  <si>
    <t>กิจกรรมหลักที่ 2.31 ซ่อมแซมถนนคอนกรีตเสริมเหล็ก หมู่ที่ 2 ตำบลท่าข้าม อำเภอพนัสนิคม</t>
  </si>
  <si>
    <t>กิจกรรมหลักที่ 2.32 ก่อสร้างถนนสายวงเวียนคลองกว้าง - วัดโคกพุทธา สายทาง ชบ.ถ.76 - 019 หมู่ที่ 1,4 ตำบลวัดโบสถ์ อำเภอพนัสนิคม</t>
  </si>
  <si>
    <t>กิจกรรมหลักที่ 2.33 ก่อสร้างถนนคอนกรีตเสริมเหล็กสายหัวไผ่ ซอย 2 หมู่ที่ 1  ตำบลท่าข้าม อำเภอพนัสนิคม</t>
  </si>
  <si>
    <t>กิจกรรมหลักที่ 2.34 ก่อสร้างถนนคอนกรีตเสริมเหล็ก หมู่ที่ ๑๐ ตำบลนาวังหิน อำเภอพนัสนิคม</t>
  </si>
  <si>
    <t>กิจกรรมหลักที่ 2.38 ก่อสร้างถนนคอนกรีตเสริมเหล็กสายหนองเหียง – ต้นดู่ หมู่ที่ 1 เชื่อมต่อตำบลไร่หลักทอง อำเภอพนัสนิคม</t>
  </si>
  <si>
    <t>กิจกรรมหลักที่ 2.37 ก่อสร้างถนนแอสฟัลท์ติกคอนกรีตสายซอย 21 หมู่ที่ 7 ตำบลหนองเหียง อำเภอพนัสนิคม</t>
  </si>
  <si>
    <t>กิจกรรมหลักที่ 2.36 ก่อสร้างถนนแอสฟัลท์ติกคอนกรีตสายไทรคู่ ซอย 14 – หนองสังข์ หมู่ที่ 12 ตำบลหนองเหียง อำเภอพนัสนิคม</t>
  </si>
  <si>
    <t>กิจกรรมหลักที่ 2.35 ก่อสร้างถนนแอสฟัลท์ติกคอนกรีตสายหนองข่า ซอย 3 – ม่วงหวาน ซอย 1 หมู่ที่ 15 ตำบลหนองเหียง อำเภอพนัสนิคม</t>
  </si>
  <si>
    <t>กิจกรรมหลักที่ 2.80 ก่อสร้างถนนคอนกรีตเสริมเหล็กสายบ้านหนองอ้อใต้ – บ้านหนองฝาแฝด หมู่ที่ 4  ตำบลเกาะลอย และ หมู่ที่ 3 ตำบลบางหัก อำเภอพานทอง</t>
  </si>
  <si>
    <t>กิจกรรมหลักที่ 2.79 ปรับปรุงผิวจราจรถนนสายบ้านเกาะลอย – บ้านศรีเสม็ด หมู่ที่ 1,3 ตำบลเกาะลอย อำเภอพานทอง</t>
  </si>
  <si>
    <t>กิจกรรมหลักที่ 2.78 ปรับปรุงผิวจราจรถนนสายบ้านบางหัก – เขตติดต่อตำบลบางซ่อน หมู่ 1 ตำบลบางหัก อำเภอพานทอง</t>
  </si>
  <si>
    <t>กิจกรรมหลักที่ 2.76 วางท่อระบายน้ำคอนกรีตเสริมเหล็กบริเวณถนนซอยเขาพงพาน หมู่ที่ 3 ตำบลหนองข้างคอก อำเภอเมืองชลบุรี</t>
  </si>
  <si>
    <t>กิจกรรมหลักที่ 2.73 ก่อสร้างถนนแอสฟัลท์ติกคอนกรีตถนนสาย ๓๒๔๕ – หนองยางบน ตำบลเกาะจันทร์ อำเภอเกาะจันทร์</t>
  </si>
  <si>
    <t xml:space="preserve">กิจกรรมหลักที่ 2.39 ก่อสร้างถนนคอนกรีตเสริมเหล็กสายบ้านเนินตั้ว หมู่ที่ 10,7 สายทาง ชบ.ถ.76 - 020 ตำบลวัดโบสถ์ อำเภอพนัสนิคม </t>
  </si>
  <si>
    <t>กิจกรรมหลักที่ 2.42 ก่อสร้างถนนคอนกรีตเสริมเหล็กพร้อมวางท่อระบายน้ำสายตะเคียนเตี้ย ช่วงที่ ๒ หมู่ที่ ๓ ตำบลตะเคียนเตี้ย อำเภอบางละมุง</t>
  </si>
  <si>
    <t>กิจกรรมหลักที่ 2.53 ก่อสร้างถนนคอนกรีตเสริมเหล็กสายอ่างเก็บน้ำไปท่าจาม (ต่อจากเดิม) หมู่ที่ 5 ตำบลคลองกิ่ว อำเภอบ้านบึง</t>
  </si>
  <si>
    <t>กิจกรรมหลักที่ 2.54 ก่อสร้างถนนคอนกรีตเสริมเหล็กสายโรงเรียนมาบไผ่ - เขาแรต (ช่วงที่ 1) หมู่ที่ 2  ตำบลมาบไผ่ อำเภอบ้านบึง</t>
  </si>
  <si>
    <t>กิจกรรมหลักที่ 2.55 ก่อสร้างถนนคอนกรีตเสริมเหล็กสายบ้านป่ายุบ - สองสลึง พร้อมวางท่อระบายน้ำและบ่อพัก หมู่ที่ 3 ตำบลหนองไผ่แก้ว อำเภอบ้านบึง</t>
  </si>
  <si>
    <t>กิจกรรมหลักที่ 2.57 ก่อสร้างถนนคอนกรีตเสริมเหล็กสายติดต่อตำบลเขาคันทรง หมู่ที่ 7 ตำบลคลองกิ่ว อำเภอบ้านบึง</t>
  </si>
  <si>
    <t>กิจกรรมหลักที่ 2.58 ก่อสร้างถนนคอนกรีตเสริมเหล็กสายบ้านหนองไผ่แก้ว - หนองประดู่ หมู่ที่ 3 ตำบลหนองไผ่แก้ว อำเภอบ้านบึง</t>
  </si>
  <si>
    <t>กิจกรรมหลักที่ 2.60 ก่อสร้างถนนคอนกรีตเสริมเหล็กสายบ้านหนองปลิง หมู่ที่ 3 ตำบลหนองซ้ำซาก อำเภอบ้านบึง เชื่อมต่อหมู่ที่ 2 ตำบลสำนักบก อำเภอเมืองชลบุรี</t>
  </si>
  <si>
    <t>กิจกรรมหลักที่ 2.61 ก่อสร้างถนนคอนกรีตเสริมเหล็กสายทางรถไฟเก่า พร้อมวางท่อระบายน้ำและบ่อพัก และก่อสร้างทางเท้า หมู่ที่ 1 ตำบลคลองกิ่ว อำเภอบ้านบึง</t>
  </si>
  <si>
    <t>กิจกรรมหลักที่ 2.63 ก่อสร้างท่อระบายน้ำพร้อมบ่อพักถนนสวัสดีมงคลเชื่อมลำห้วยควายเผือก หมู่ที่ 1 ตำบลบ้านบึง อำเภอบ้านบึง</t>
  </si>
  <si>
    <t xml:space="preserve">กิจกรรมหลักที่ 2.64 ก่อสร้างถนนคอนกรีตเสริมเหล็ก หมู่ที่ ๑ ตำบลเกาะจันทร์ อำเภอเกาะจันทร์ </t>
  </si>
  <si>
    <t>กิจกรรมหลักที่ 2.65 ก่อสร้างถนนคอนกรีตเสริมเหล็กบริเวณถนนสายหนองชุมเห็ด - อ่างเก็บน้ำ ชุมชนที่ ๒ หมู่ที่ ๒ ตำบลเกาะจันทร์ อำเภอเกาะจันทร์</t>
  </si>
  <si>
    <t>กิจกรรมหลักที่ 2.66 ก่อสร้างถนนคอนกรีตเสริมเหล็กบริเวณถนนสายบ้านใหม่สันติสุข ชุมชน ๘ หมู่ที่ ๘ ตำบลเกาะจันทร์ อำเภอเกาะจันทร์</t>
  </si>
  <si>
    <t>กิจกรรมหลักที่ 2.69 ก่อสร้างถนนคอนกรีตเสริมเหล็กพร้อมท่อระบายน้ำและบ่อพักคอนกรีตเสริมเหล็ก พร้อมรางระบายน้ำ (รางวี) คอนกรีตเสริมเหล็กถนนเทศบาลซอย ๑๓ แยก ๒ ตำบลท่าบุญมี อำเภอเกาะจันทร์</t>
  </si>
  <si>
    <t>กิจกรรมหลักที่ 2.75 ปรับปรุงถนนสายสำราญจิตจรดสายซอย 12 หมู่ที่ 1 ตำบลหนองรี อำเภอเมืองชลบุรี</t>
  </si>
  <si>
    <t>กิจกรรมหลักที่ 2.47 ก่อสร้างถนนคอนกรีตเสริมเหล็กสายบ้านทุ่งสระแก้ว หมู่ที่ ๔ ตำบลเขาไม้แก้ว อำเภอบางละมุง</t>
  </si>
  <si>
    <t>กิจกรรมหลักที่ 2.46 ก่อสร้างถนนคอนกรีตเสริมเหล็กและวางท่อระบายน้ำพร้อมบ่อพัก สายบ้านห้วยไข่เน่าเชื่อมสำนักยาง หมู่ ๔ ตำบลเขาไม้แก้ว อำเภอบางละมุง</t>
  </si>
  <si>
    <t>กิจกรรมหลักที่ 2.44 ก่อสร้างถนนคอนกรีตเสริมเหล็กซอยศรีไพโรจน์ หมู่ที่ ๙ ตำบลโป่ง อำเภอบางละมุง</t>
  </si>
  <si>
    <t>กิจกรรมหลักที่ 2.43 ก่อสร้างถนนคอนกรีตเสริมเหล็กสายห้วยสะพาน (ต่อจากของเดิม) ถึงถนนแอสฟัลท์ติกคอนกรีต หมู่ ๙ ตำบลโป่ง อำเภอบางละมุง</t>
  </si>
  <si>
    <t xml:space="preserve"> - ก่อสร้างอาคารคลุมเครื่องกว้านเรือ
 - จัดทำรางเหล็กสำหรับขึ้น - ลง ของเรือ
 - จัดทำรางเหล็กสำหรับการปรับปรุงซ่อมแซมเรือ</t>
  </si>
  <si>
    <t>ก่อสร้างทุ่นผูกเรือบรรทุกสินค้าภายในประเทศ (เรือโป๊ะ) จำนวน 3 จุด บริเวณเกาะร้านดอกไม้ (หมายเลข 30) บริเวณหินกองนอก (หมายเลข 31) และบริเวณหินกองใน (หมายเลข 32)</t>
  </si>
  <si>
    <t>ก่อสร้างลาน ขนาดกว้าง 15.00 - 45.00 ม. ยาว 134.50 ม. คิดเป็นพื้นที่ไม่น้อยกว่า 4,728.50 ตารางเมตร</t>
  </si>
  <si>
    <t xml:space="preserve">ก่อสร้างสะพานคนเดินข้ามเลียบลำคลอง  กว้าง 1.75 เมตร ยาว 1,000 เมตร หรือมีพื้นที่ไม่น้อยกว่า 1,750 ตารางเมตร
</t>
  </si>
  <si>
    <t>ก่อสร้างกำแพงกันดิน สูง 2 เมตร ยาว 712 เมตร คิดเป็นพื้นที่ดำเนินการไม่น้อยกว่า 1,424 ตารางเมตร</t>
  </si>
  <si>
    <t>สนง.ป้องกันและบรรเทาสาธารณภัยจังหวัดชลบุรี</t>
  </si>
  <si>
    <t>ติดตั้งระบบไฟฟ้าแสงสว่างโซลาร์เซลล์ 325 จุด</t>
  </si>
  <si>
    <t>ติดตั้งลูกกลิ้งป้องกันอุบัติเหตุ ยาว 173 เมตร</t>
  </si>
  <si>
    <t>ติดตั้งราวลูกกลิ้งป้องกันอุบัติเหตุสาธารณะ) (Rolling Barrier) ระยะทาง 580 เมตร</t>
  </si>
  <si>
    <t>ติดตั้งป้ายแจ้งเตือนความเร็วพลังงานแสงอาทิตย์ (Your Speed Sign) 14 แห่ง</t>
  </si>
  <si>
    <t>ปรับปรุงติดตั้งป้ายและตีเส้นจราจร บริเวณหน้าโรงเรียน 12 แห่ง</t>
  </si>
  <si>
    <t>พัฒนาระบบเมืองชลคอนเน็ค (Chonburi Connect) 1 ระบบ</t>
  </si>
  <si>
    <t xml:space="preserve"> - จัดตั้งชุดปฏิบัติการช่วยเหลือผู้ประสบภัยทางน้ำ 200 คน
 - จัดหาบอร์ดช่วยชีวิต 10 บอร์ด
 - จัดหาเสื้อชูชีพ 1,000 ตัว
 - ห่วงช่วงชีวิตพร้อมอุปกรณ์  50 ชุด</t>
  </si>
  <si>
    <t>ฝึกอบรมเชิงปฏิบัติการฯ เสริมสร้างวัฒนธรรมความปลอดภัยทางถนนให้กับสถานศึกษา 20 แห่ง นักเรียน 2,000 คน</t>
  </si>
  <si>
    <t>ฝึกให้ประชาชน ผู้ประกอบการ เพื่อรับมือกับสาธารณภัย ในกรณี “การอพยพหนีไฟและการระงับอัคคีภัยในอาคารสูง” จำนวน 500 คน</t>
  </si>
  <si>
    <t>กิจกรรมหลักที่ 2.1 ติดตั้งระบบไฟฟ้าส่องสว่างโซลาร์เซลล์ในพื้นที่จุดเสี่ยง - จุดอันตราย</t>
  </si>
  <si>
    <t>กิจกรรมหลักที่ 2.2 ป้องกันและลดความรุนแรงของอุบัติเหตุทางการจราจรบริเวณถนนเจิมจอมพล อำเภอศรีราชา</t>
  </si>
  <si>
    <t>กิจกรรมหลักที่ 2.3 ติดตั้งลูกกลิ้งป้องกันอุบัติเหตุสาธารณะ (Rolling Barrier) ในพื้นที่จุดเสี่ยง - จุดอันตราย</t>
  </si>
  <si>
    <t>กิจกรรมหลักที่ 2.4 ติดตั้งป้ายเตือนความเร็วพลังงานแสงอาทิตย์ (Your Speed Sign) บริเวณหน้าสถานศึกษาและย่านชุมชน</t>
  </si>
  <si>
    <t>กิจกรรมหลักที่ 2.5 ติดตั้งป้ายเตือนไฟกระพริบพลังงานแสงอาทิตย์บริเวณหน้าสถานศึกษา</t>
  </si>
  <si>
    <t>กิจกรรมหลักที่ 2.6 พัฒนาระบบเมืองชลคอนเน็ค (Chonburi Connect)</t>
  </si>
  <si>
    <t>กิจกรรมหลักที่ 2.7 พัฒนาศักยภาพด้านการป้องกันและลดอุบัติภัยทางน้ำ</t>
  </si>
  <si>
    <t xml:space="preserve">กิจกรรมหลักที่ 2.8 เสริมสร้างวัฒนธรรมความปลอดภัยทางถนนแก่เยาวชนในสถานศึกษา      </t>
  </si>
  <si>
    <t>กิจกรรมหลักที่ 2.9 เตรียมความพร้อมและฝึกรับมือกับสาธารณภัยจังหวัดชลบุรี “กรณีการอพยพหนีไฟและการระงับอัคคีภัยในอาคารสูง”</t>
  </si>
  <si>
    <t xml:space="preserve">กิจกรรมหลักที่ 3.4 มหกรรม "ชม ช้อป ชิม" กับชุมชนคุณธรรมน้อมนำหลักปรัชญาของเศรษฐกิจพอเพียงขับเคลื่อนด้วยพลังบวรในจังหวัดชลบุรี </t>
  </si>
  <si>
    <t>กิจกรรมหลักที่ 3.5 พัฒนาการสื่อสารและประชาสัมพันธ์ภายใต้ศูนย์ประชาสัมพันธ์ข้อมูลข่าวสารระบบดิจิทัลจังหวัดชลบุรี (Chonburi Digital Information Centre)</t>
  </si>
  <si>
    <t>กิจกรรมหลักที่ 3.6 ก่อสร้างลานคอนกรีตเสริมเหล็กบริเวณอาคารอเนกประสงค์ หมู่ที่ 4 ตำบลบ้านเซิด อำเภอพนัสนิคม</t>
  </si>
  <si>
    <t>กิจกรรมหลักที่ 3.8 ก่อสร้างอาคารอเนกประสงค์บ้านเกาะขามใหญ่ บริเวณที่ราชพัสดุฯ หมู่ที่ 7 บ้านเกาะขามใหญ่ อำเภอเกาะสีชัง</t>
  </si>
  <si>
    <t xml:space="preserve"> - สร้างผู้นำแห่งการเปลี่ยนแปลง สร้างแรงบันดาลใจให้เห็นคุณค่าในตัวเองของเด็กและเยาวชน ผ่านกิจกรรมละลายพฤติกรรม เสริมสร้างทัศนคติและความรู้ถึงสิทธิและหน้าที่ของพลเมือง ให้กับกลุ่มเป้าหมาย 4 กลุ่ม คือ เด็กทำงานและไม่ทำงาน เด็กเรียนและไม่เรียน เด็กเคยกระทำผิดและไม่เคยกระทำผิด และเด็กอยู่กับบิดา มารดาและไม่ได้อยู่กับบิดา มารดา เพื่อสร้างเครือข่ายเยาวชนผู้นำแห่งการเปลี่ยนแปลง</t>
  </si>
  <si>
    <t>สร้างแกนนำไม่ลืม ไม่ล้ม ไม่ซึมเศร้า กินข้าวอร่อยและสร้างสุข 5 มิติในชมรมผู้สูงอายุ ประกอบด้วยแกนนำการดำเนินกิจกรรมสุข 5 มิติ (ครู ก.) แกนนำอาสมัครสร้างสุข5 มิติ (ครู ข.) และจัดกิจกรรมสร้างสุข 5 มิติในชมรม</t>
  </si>
  <si>
    <t>เด็กและเยาวชนได้รับการพัฒนาทักษะชีวิต จำนวน 1,500 คน ผ่านการกระตุ้นและสร้างแรงบันดาลใจให้เด็กและเยาวชนอยากเรียนรู้เพื่อพัฒนาตนเอง เป็นเด็กดี เด็กเก่งและมีความสุข สนุกกับการเรียนรู้ที่เชื่อมวิถีชีวิตภายใต้บริบทที่เหมาะสม ให้มีภาวะผู้นำ สามารถใช้สติปัญญาและศักยภาพแห่งตนมาร่วมแบ่งปันในการสร้างสำนึกพลเมือง</t>
  </si>
  <si>
    <t xml:space="preserve">     1. เผยแพร่สื่อผ่านช่องทางโทรทัศน์เพื่อเผยแพร่ประชาสัมพันธ์ให้ประชาชนรับรู้และเข้าใจอย่างถูกต้อง รวดเร็ว ผ่านช่องทางสื่อที่เข้าถึงง่าย ไม่ต่ำกว่า 400 ครั้ง
     2. เผยแพร่สื่อผ่านช่องทางวิทยุกระจายเสียงเพื่อเผยแพร่ประชาสัมพันธ์ให้ประชาชนรับรู้และเข้าใจอย่างถูกต้อง รวดเร็ว ผ่านช่องทางสื่อที่เข้าถึงง่าย ไม่ต่ำกว่า 2,145 ครั้ง
     3. เผยแพร่สื่อผ่านช่องทางสื่อออนไลน์ ผ่าน Fan Page Facebook : ChonburiPR เพื่อเผยแพร่ประชาสัมพันธ์ให้ประชาชนรับรู้และเข้าใจอย่างถูกต้อง รวดเร็ว ผ่านช่องทางสื่อที่เข้าถึงง่าย ไม่น้อยกว่า 300 ชิ้น/ครั้ง/ตอน
     4. เผยแพร่ผ่านช่องทางสื่อบุคคล เพื่อเผยแพร่ประชาสัมพันธ์ให้ประชาชนรับรู้และเข้าใจอย่างถูกต้อง รวดเร็ว ไม่น้อยกว่า 2 ครั้ง
</t>
  </si>
  <si>
    <t>ก่อสร้างลานคอนกรีตเสริมเหล็ก หนา 0.15 เมตร หรือคิดเป็นพื้นที่ดำเนินการไม่น้อยกว่า 1,248.20 ตารางเมตร</t>
  </si>
  <si>
    <t>ก่อสร้างลานกีฬาอเนกประสงค์คอนกรีตเสริมเหล็ก หนา 0.15 เมตร คิดเป็นพื้นที่ดำเนินการไม่น้อยกว่า 1,508.17 ตารางเมตร</t>
  </si>
  <si>
    <t>ก่อสร้างอาคารอเนกประสงค์ จำนวน 1 หลัง</t>
  </si>
  <si>
    <t>ติดตั้งกล้องวงจรปิดในเขตเทศบาลตำบลบ่อทอง บริเวณจุดเสี่ยง จำนวน 16 แห่ง พร้อมอุปกรณ์</t>
  </si>
  <si>
    <t xml:space="preserve">กิจกรรมหลักที่ 3.9 ติดตั้งกล้องวงจรปิดในเขตเทศบาลตำบลบ่อทอง </t>
  </si>
  <si>
    <t>ก่อสร้างฝายน้ำล้นคอนกรีตเสริมเหล็ก กว้าง 12 เมตร สันฝายสูง 3 เมตร ผนังข้าง 4 เมตร</t>
  </si>
  <si>
    <t>ก่อสร้างกำแพงกันดินคอนกรีตเสริมเหล็กพร้อมทางเดินเท้าและราวกันตก ความยาว 390 เมตร</t>
  </si>
  <si>
    <t>กำแพงกันดินคอนกรีตเสริมเหล็กพร้อมทางเดินเท้าและราวกันตก ยาว ๑,๖๐๐ เมตร</t>
  </si>
  <si>
    <t>กำแพงกันดินคอนกรีตเสริมเหล็กพร้อมทางเดินเท้าและราวกันตก ความยาวฝั่งละ 870 เมตร มี ๒ ฝั่งรวมความยาว 1,740 เมตร</t>
  </si>
  <si>
    <t>ก่อสร้างเขื่อนป้องกันตลิ่งเรียงหินในกล่องตาข่าย ยาวไม่น้อยกว่า 330 เมตร พร้อมทางเท้า ราวกันตก</t>
  </si>
  <si>
    <t xml:space="preserve"> - พัฒนาศูนย์บริการนักท่องเที่ยว
 - พัฒนาพื้นที่นันทนาการสร้างฐานกิจกรรมอนุรักษ์ทรัพยากรธรรมชาติ
 - เพิ่มแหล่งอาหารของผีเสื้อในโครงการป่าสิริเจริญวรรษ อันเนื่องมาจากพระราชดำริ
</t>
  </si>
  <si>
    <t xml:space="preserve"> - เพิ่มจำนวนแหล่งที่อยู่อาศัยของสัตว์น้ำ(ซั้งเชือก) จำนวน ๖๐๐ ชุด ใน ๓ พื้นที่
 - เก็บขยะชายหาดและปล่อยพันธุ์สัตว์น้ำ ดำเนินการใน ๓ พื้นที่
 - ดำน้ำเก็บขยะ จำนวน ๓ ครั้ง ดำเนินการใน ๓ พื้นที่
 - สนับสนุนชุมชนชายฝั่ง จำนวน 6 ชุมชน
 - จัดอบรมให้ความรู้แก่อาสาสมัครพิทักษ์ทะเล จำนวน 1 ครั้ง</t>
  </si>
  <si>
    <t>จัดทำปะการังเทียมคอนกรีตเสริมเหล็กบริเวณ เกาะร้านดอกไม้ (จุดทิ้งตำแหน่งเดิม) ขนาด 1.50 x 1.50 x 1.50 เมตร จำนวนไม่น้อยกว่า 1,724 แท่ง</t>
  </si>
  <si>
    <t>กิจกรรมหลักที่ 2.2 ปะการังเทียมคอนกรีตเสริมเหล็กเพื่อฟื้นฟูระบบนิเวศน์ทางทะเลของเกาะสีชังบริเวณเกาะร้านดอกไม้</t>
  </si>
  <si>
    <r>
      <t>๑.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TH SarabunIT๙"/>
        <family val="2"/>
      </rPr>
      <t>โครงการของจังหวัด/กลุ่มจังหวัด (4)</t>
    </r>
  </si>
  <si>
    <t>กิจกรรมหลักที่ 3.7 ก่อสร้างลานกีฬาอเนกประสงค์คอนกรีตเสริมเหล็กตำบลบ้านเซิด หมู่ที่ 4 ตำบลบ้านเซิด อำเภอพนัสนิคม</t>
  </si>
  <si>
    <t>รายได้จากผลิตภัณฑ์ชุมชนเพิ่มขึ้น ร้อยละ 2</t>
  </si>
  <si>
    <t>กิจกรรมหลักที่ 1.1 เทศกาลแห่โคมชมพระฉาย สืบสานศิลป์ ถิ่นหนองจับเต่า เขาชีจรรย์</t>
  </si>
  <si>
    <t>กิจกรรมหลักที่ 1.2  จัดปั่นปันรักที่สวนป่าสิริเจริญวรรษอันเนื่องมาจากพระราชดำริ</t>
  </si>
  <si>
    <t>กิจกรรมหลักที่ 1.3 จัดการแข่งขันวิ่งมินิมาราธอนเพื่อส่งเสริมการท่องเที่ยว (Pattaya Night Run)</t>
  </si>
  <si>
    <t>กิจกรรมหลักที่ 1.4  จัดมหกรรมมหัศจรรย์อาหารทะเล (Amazing Pattaya Seafood Festival)</t>
  </si>
  <si>
    <t>กิจกรรมหลักที่ 1.5  จัดมหกรรมส่งเสริมการท่องเที่ยวเมืองพัทยา (Pattaya Travel Mart)</t>
  </si>
  <si>
    <t>กิจกรรมหลักที่ 1.6  จัดทำสื่อประชาสัมพันธ์การท่องเที่ยวจังหวัดชลบุรี</t>
  </si>
  <si>
    <t xml:space="preserve">กิจกรรมหลักที่ 1.7 ส่งเสริมการท่องเที่ยวเชิงวัฒนธรรม “กินปู ดูปลาตีน ชมวิถีถิ่นป่าชายเลน” ในพื้นที่ตำบลคลองตำหรุ </t>
  </si>
  <si>
    <t xml:space="preserve">กิจกรรมหลักที่ 2.2 ปรับปรุงภูมิทัศน์ชายหาดชุมชนบ้านเกาะขามใหญ่ </t>
  </si>
  <si>
    <t>กิจกรรมหลักที่ 2.4 พัฒนาแหล่งท่องเที่ยวริมคลองพานทอง อำเภอพานทอง</t>
  </si>
  <si>
    <t>กิจกรรมหลักที่ 1.1 ส่งเสริมการจัดทำแปลงเรียนรู้</t>
  </si>
  <si>
    <t>กิจกรรมหลักที่ 1.3  พัฒนาศักยภาพบุคลากรและเกษตรกรผู้นำกลุ่ม</t>
  </si>
  <si>
    <t>กิจกรรมหลักที่ 1.4 ส่งเสริมการทำการเกษตรตามหลักปรัชญาเศรษฐกิจพอเพียง</t>
  </si>
  <si>
    <t>กิจกรรมหลักที่ 1.5 ถ่ายทอดเทคโนโลยีการผลิตพืชมีคุณภาพและได้มาตรฐานโดยใช้ต้นทุนการผลิตที่เหมาะสม</t>
  </si>
  <si>
    <t>กิจกรรมหลักที่ 1.8  ติดตามประเมินผลและอำนวยการ</t>
  </si>
  <si>
    <t>กิจกรรมหลักที่ 2.2 ส่งเสริมการตลาดรองรับการเกษตร 4.0</t>
  </si>
  <si>
    <t xml:space="preserve">กิจกรรมหลักที่ 1.1  ปรับปรุงถนนสายแยก ทล.332 - บ้านเขาชีจรรย์ อำเภอบางละมุง </t>
  </si>
  <si>
    <t xml:space="preserve">กิจกรรมหลักที่ 1.10 ก่อสร้างถนนสายแยก ทช.ชบ.4012 – บ้านกระบกคู่ อำเภอเกาะจันทร์ </t>
  </si>
  <si>
    <t>กิจกรรมหลักที่ 2.6 ก่อสร้างถนนคอนกรีตเสริมเหล็กถนนเทศบาลธาตุทอง 22 ซอย 1 หมู่ที่ 3 ตำบลธาตุทอง อำเภอบ่อทอง</t>
  </si>
  <si>
    <t>กิจกรรมหลักที่ 2.25 ก่อสร้างถนนคอนกรีตเสริมเหล็ก หมู่ที่ 7 ตำบลบ้านเซิด อำเภอพนัสนิคม</t>
  </si>
  <si>
    <t>กิจกรรมหลักที่ 2.40 ก่อสร้างถนนคอนกรีตเสริมเหล็กบ้านหนองขนวน - บ้านหนองยางรหัสสายทาง ชบ.ถ. 82 - 012 หมู่ที่ 3 ตำบลหนองขยาด อำเภอพนัสนิคม</t>
  </si>
  <si>
    <t>กิจกรรมหลักที่ 2.41 ก่อสร้างถนนคอนกรีตเสริมเหล็กพร้อมวางท่อระบายน้ำสายห้วยมะนาว หมู่ที่ ๔ ตำบลตะเคียนเตี้ย อำเภอบางละมุง</t>
  </si>
  <si>
    <t>กิจกรรมหลักที่ 2.45 ก่อสร้างถนนคอนกรีตเสริมเหล็กสายตะแบกอ่าง (ระยะที่ ๑) หมู่ที่ ๕ ตำบลเขาไม้แก้ว อำเภอบางละมุง</t>
  </si>
  <si>
    <t>กิจกรรมหลักที่ 2.48 โครงก่อสร้างถนนคอนกรีตเสริมเหล็กพร้อมระบบระบายน้ำ สายบ้านหนองซากแง้ว - บ้านยางใหญ่ (ตอนที่ ๑) หมู่ที่ ๑๐ ตำบลห้วยใหญ่ อำเภอบางละมุง</t>
  </si>
  <si>
    <t>กิจกรรมหลักที่ 2.49 โครงก่อสร้างถนนคอนกรีตเสริมเหล็กพร้อมระบบระบายน้ำ หมู่ที่ ๒ ตำบลห้วยใหญ่ อำเภอบางละมุง</t>
  </si>
  <si>
    <t>กิจกรรมหลักที่ 2.50 ก่อสร้างท่อระบายน้ำพร้อมบ่อพักและผิวจราจรคอนกรีตเสริมเหล็กซอยเขาตาโล ๙ หมู่ที่ ๑๐ ตำบลหนองปรือ (ชุมชนเขาน้อย ๔)  เขต ๓ อำเภอบางละมุง</t>
  </si>
  <si>
    <t>กิจกรรมหลักที่ 2.51 ก่อสร้างท่ออุโมงค์ระบายน้ำและผิวจราจรคอนกรีตเสริมเหล็กช่วงซอยพรประภานิมิต ๒๖ ถึงสี่แยกหมู่บ้านอารียะ หมู่ที่ ๗ ตำบลหนองปรือ (ชุมชนหนองไม้แก่น) เขต ๒ อำเภอบางละมุง</t>
  </si>
  <si>
    <t>กิจกรรมหลักที่ 2.52 ก่อสร้างคอนกรีตเสริมเหล็กสายป่ายุบ – บ้านหนองใน หมู่ที่ 4  ตำบลหนองไผ่แก้ว อำเภอบ้านบึง (ช่วงที่ 2) เชื่อมตำบลหนองเสือช้าง อำเภอหนองใหญ่</t>
  </si>
  <si>
    <t>กิจกรรมหลักที่ 2.56 ปรับปรุงถนนแอสฟัลท์ติกคอนกรีตสายหนองวงษ์ ซอย 2 หมู่ที่ 7 ตำบลหนองอิรุณ อำเภอบ้านบึง</t>
  </si>
  <si>
    <t>กิจกรรมหลักที่ 2.59 ปรับปรุงถนนแอสฟัลท์ติกคอนกรีตสายปรีชารังสรรค์ หมู่ที่ 1 ตำบลคลองกิ่ว อำเภอบ้านบึง</t>
  </si>
  <si>
    <t>กิจกรรมหลักที่ 2.62 ก่อสร้างทางระบายน้ำพร้อมบ่อพัก หมู่ที่ 2 และหมู่ที่ 6 (ช่วงที่ 1) ตำบลหนองบอนแดง อำเภอบ้านบึง</t>
  </si>
  <si>
    <t>กิจกรรมหลักที่ 2.67 ก่อสร้างถนนคอนกรีตเสริมเหล็ก หมู่ที่ ๒ บ้านหนองแขนนาง - หนองลำดวน ตำบลท่าบุญมี อำเภอเกาะจันทร์</t>
  </si>
  <si>
    <t>กิจกรรมหลักที่ 2.68 ก่อสร้างถนนคอนกรีตเสริมเหล็กบริเวณถนนสายบึงตะกู - บ้านใหม่สันติสุข ชุมชนที่ ๘ หมู่ที่ ๘ ตำบลเกาะจันทร์ อำเภอเกาะจันทร์</t>
  </si>
  <si>
    <t>กิจกรรมหลักที่ 2.70 ก่อสร้างถนนคอนกรีตเสริมเหล็กสายคอกม้า  ชุมชนที่ 8  หมู่ที่ 8 ตำบลเกาะจันทร์ อำเภอเกาะจันทร์</t>
  </si>
  <si>
    <t>กิจกรรมหลักที่ 2.71 ก่อสร้างถนนคอนกรีตเสริมเหล็กสายสุเหร่า - หนองลำดวน ตำบลท่าบุญมี อำเภอเกาะจันทร์</t>
  </si>
  <si>
    <t>กิจกรรมหลักที่ 2.72 ก่อสร้างถนนคอนกรีตเสริมเหล็กบริเวณถนนสายแยกต้นตะเคียน - หนองแสง ชุมชนที่ 4 หมู่ที่  4 ตำบลเกาะจันทร์ อำเภอเกาะจันทร์</t>
  </si>
  <si>
    <t>กิจกรรมหลักที่ 2.74 ปรับปรุงถนนสายบ้านเขาดินจรดเขตเทศบาลตำบลหนองซ้ำซาก หมู่ที่ 8 ตำบลหนองรี อำเภอเมืองชลบุรี</t>
  </si>
  <si>
    <t>กิจกรรมหลักที่ 2.77 ก่อสร้างถนนคอนกรีตเสริมเหล็กพร้อมวางท่อระบายน้ำคอนกรีตเสริมเหล็ก (มอก.ชั้น 3) ขนาดเส้นผ่านศูนย์กลาง 0.80 เมตร ถนนสายห้วยข้าวเม่า หมู่ที่ 5 ตำบลเหมือง อำเภอเมืองชลบุรี</t>
  </si>
  <si>
    <t>กิจกรรมหลักที่ 3.1 ก่อสร้างคานเรือชุมชนบ้านท่าวัง หมู่ที่ 3 ตำบลท่าเทววงษ์ อำเภอเกาะสีชัง</t>
  </si>
  <si>
    <t>กิจกรรมหลักที่ 3.2 ก่อสร้างทุ่นผูกเรือบรรทุกสินค้าภายในประเทศ (เรือโป๊ะ) บริเวณเกาะร้านดอกไม้ (หมายเลข 30) บริเวณหินกองนอก (หมายเลข 31) และบริเวณหินกองใน (หมายเลข 32)</t>
  </si>
  <si>
    <t>กิจกรรมหลักที่ 3.3 ก่อสร้างลานอเนกประสงค์ริมทะเล บริเวณริมเขื่อนป้องกันการกัดเซาะชายฝั่งเทศบาลเมืองสัตหีบ เฟส 1</t>
  </si>
  <si>
    <t>กิจกรรมหลักที่ 3.4 ก่อสร้างสะพานคนเดินข้ามเลียบลำคลองสัตหีบ ตำบลสัตหีบ</t>
  </si>
  <si>
    <t>กิจกรรมหลักที่ 3.5 ก่อสร้างระบบระบายน้ำจากแยกบ้านทุ่งถึงซอยรุ่งโรจน์ (ส่วนที่เหลือ) ตำบลสัตหีบ</t>
  </si>
  <si>
    <t>กิจกรรมหลักที่ 3.6 ก่อสร้างกำแพงกันดิน หมู่ที่ 1,4 ตำบลวัดโบสถ์ อำเภอพนัสนิคม</t>
  </si>
  <si>
    <t>กิจกรรมหลักที่ 3.3 พัฒนาทักษะชีวิตเด็กและเยาวชนจังหวัดชลบุรี</t>
  </si>
  <si>
    <t>กิจกรรมหลักที่ 1.1 ก่อสร้างฝายน้ำล้น หมู่ที่ 3 บ้านโปร่งไม้ไร่ ตำบลบ่อกวางทอง อำเภอบ่อทอง</t>
  </si>
  <si>
    <t>กิจกรรมหลักที่ 1.2 ก่อสร้างฝายน้ำล้นหมู่ที่ 5 บ้านหนองเกตุ ตำบลบ่อกวางทอง อำเภอบ่อทอง</t>
  </si>
  <si>
    <t>กิจกรรมหลักที่ 2.1 อนุรักษ์และฟื้นฟูระบบนิเวศทรัพยากรทางทะเลและชายฝั่ง</t>
  </si>
  <si>
    <t xml:space="preserve"> ก่อสร้างอาคารห้องปฏิบัติการเพาะเลี้ยงเนื้อเยื่อพืชศูนย์ฝึกอบรมโครงการศึกษาวิจัย สารหอมระเหยจากพืชและสมุนไพรบริเวณตำหนักพิมานมาศ หมู่ที่ 1</t>
  </si>
  <si>
    <t>จัดตั้งศูนย์การเรียนรู้ภาษาจีนเพื่อพัฒนาทักษะทางภาษาจีนให้แก่ประชากรในเขตพัฒนาพิเศษภาคตะวันออกทุกระดับ ตั้งแต่ระดับประถมศึกษา มัธยมศึกษา อาชีวศึกษา ประชาชนในภาคอุตสาหกรรม และผู้ที่สนใจ จำนวน 1,000 คน</t>
  </si>
  <si>
    <t xml:space="preserve"> - พัฒนาชุมชนท่องเที่ยวเชิงวัฒนธรรมตำบลคลองตำหรุ “กิจกรรมกินปู ดูปลาตีน ชมวิถีถิ่นป่าชายเลน”
 - พัฒนาผลิตภัณฑ์ทางวัฒนธรรมของชุมชน ได้แก่ การจัดประชุมเชิงปฏิบัติการพัฒนาผลิตภัณฑ์และของที่ระลึกทางวัฒนธรรมของชุมชน “ทำมือ สื่อความหมาย”
 - ส่งเสริมเผยแพร่ประชาสัมพันธ์ผลงานของชุมชน ได้แก่ การพิมพ์แผ่นพับประชาสัมพันธ์ แนะนำโปรแกรมท่องเที่ยวเชิงวัฒนธรรม (ภาษาไทย – อังกฤษ) ในตำบลคลองตำหรุ
 - จัดลานวัฒนธรรม “การนำทุนทางวัฒนธรรมสร้างสรรค์เศรษฐกิจส่งเสริมการท่องเที่ยว” ในพื้นที่คลองตำหรุ
 - ส่งเสริมโปรแกรมการท่องเที่ยวชุมชน ได้แก่ การทดลองโปรแกรมท่องเที่ยวเชิงวัฒนธรรมใหม่ของชุมชน (ปั่นจักรยาน-ปลูกป่าชายเลน-ปล่อยปู/ปลา)</t>
  </si>
  <si>
    <t xml:space="preserve"> - ศึกษาเรียนรู้และแลกเปลี่ยนเรียนรู้รูปแบบการทำกิจกรรมทางการเกษตรด้านเทคโนโลยีและนวัตกรรม 4.0
 - ฝึกอบรมการใช้เทคโนโลยีสารสนเทศในการเกษตร
 - ฝึกอบรมเตรียมความพร้อมการพัฒนาผลิตภัณฑ์ ทั้งด้านรูปแบบการพัฒนาและด้านภาษาในการจำหน่ายผลิตภัณฑ์
 - จัดเวทีแลกเปลี่ยนเรียนรู้การทำการผลิตด้านการเกษตร และการจัดการศัตรูพืช
 - จัดตั้งศูนย์เรียนรู้นวัตกรรมการเกษตร 4.0/โรงเรือนอัจฉริยะ ในพื้นที่ 3 อำเภอ
 - พัฒนาผลิตภัณฑ์เด่นด้านการเกษตรของอำเภอ ให้มีความพร้อมในการจำหน่าย</t>
  </si>
  <si>
    <t>ก่อสร้างถนนคอนกรีตเสริมเหล็ก 2 ช่วง
 - ช่วงที่ 1 กว้าง 6 เมตร ยาว 188 เมตร     หนา 0.20 เมตร ถมดินขยายผิวจราจรและไหล่ทางกว้างเฉลี่ย 6.30 เมตร ยาว 188.00 เมตร หนาเฉลี่ย 1.00 เมตร
 - ช่วงที่ 2 กว้าง 6 เมตร ยาว 225 เมตร หนา 0.20 เมตร ถมดินขยายไหล่ทางขนาดกว้างเฉลี่ย 1 เมตร ยาว 225 เมตร หนาเฉลี่ย 1 เมตร พร้อมวางท่อระบายน้ำขนาด Ø 1 เมตร 1 ช่องและบ่อพักความยาวรวม 420  เมตร ลงไหล่ทางหินคลุกขนาดกว้างเฉลี่ยข้างละ 0.15 เมตร ยาวเฉลี่ย 420 เมตร หนาเฉลี่ย 0.20 เมตร ตีเส้นจราจร ยาว 420  เมตร หรือคิดเป็นพื้นที่ดำเนินการไม่น้อยกว่า 2,520.00 ตารางเมตร</t>
  </si>
  <si>
    <t>ก่อสร้างถนนคอนกรีตเสริมเหล็ก กว้าง 6  เมตร ยาว 314 เมตร หนา ๐.20 เมตร หรือคิดเป็นพื้นที่ดำเนินการไม่น้อยกว่า  1,884  ตารางเมตร พร้อมไหล่ทางคอนกรีตเสริมเหล็ก กว้างข้างละ 1.00 เมตร หนา 0.20 เมตร และวางท่อระบายน้ำคอนกรีตเสริมเหล็ก (มอก ชั้น 3) ขนาด Ø 1.00 เมตร จำนวน 674 ท่อน พร้อมบ่อพักจำนวน 74 บ่อ พร้อมฝาปิด</t>
  </si>
  <si>
    <t>ปูผิวจราจรแอสฟัลท์ติคคอนกรีตทับผิวจราจรเดิม จำนวน 6 ช่วง ดังนี้ 
 - ช่วงที่ 1  กว้าง 25 เมตร ยาว 9 เมตร หนา 0.05 เมตร 
 - ช่วงที่ 2  กว้าง 18 เมตร ยาว 118 เมตร หนา 0.05 เมตร 
 - ช่วงที่ 3  กว้าง 15 เมตร ยาว 30 เมตร หนา 0.05 เมตร 
 - ช่วงที่ 4  กว้าง 9 เมตร ยาว 214 เมตร หนา 0.05 เมตร 
 - ช่วงที่ 5  กว้าง 7 เมตร ยาว 1,042 เมตร หนา 0.05 เมตร 
 - ช่วงที่ 6  กว้าง 5 เมตร ยาว 600 เมตร หนา 0.05 เมตร    
หรือคิดเป็นพื้นที่ดำเนินการไม่น้อยกว่า 15,019 ตารางเมตร</t>
  </si>
  <si>
    <t>ก่อสร้างถนนคอนกรีตเสริมเหล็ก กว้าง ๘ เมตร ยาว ๘๒๗ เมตร หนา ๐.๒๐ เมตร พร้อมวางท่อระบายน้ำคอนกรีตเสริมเหล็ก (มอก.ชั้น ๓) ขนาด Ø ๐.๘๐ เมตร จำนวน ๖๑๖ ท่อน และบ่อพัก คสล. จำนวน ๔๔ บ่อ พร้อมฝาปิดเหล็กหล่อ คิดเป็นพื้นที่ดำเนินการไม่น้อยกว่า ๖,๕๘๑ ตารางเมตร</t>
  </si>
  <si>
    <r>
      <t xml:space="preserve">ก่อสร้างระบบระบายน้ำคอนกรีตเสริมเหล็ก </t>
    </r>
    <r>
      <rPr>
        <sz val="14"/>
        <color theme="1"/>
        <rFont val="Symbol"/>
        <family val="1"/>
        <charset val="2"/>
      </rPr>
      <t xml:space="preserve">Æ </t>
    </r>
    <r>
      <rPr>
        <sz val="14"/>
        <color theme="1"/>
        <rFont val="TH SarabunIT๙"/>
        <family val="2"/>
      </rPr>
      <t>0.60 เมตร พร้อมบ่อพักคอนกรีตเสริมเหล็ก ความยาวรวมไม่น้อยกว่า 1,098 เมตร</t>
    </r>
  </si>
  <si>
    <t>ลำดับ
ความสำคัญ
(8)</t>
  </si>
  <si>
    <t>ยุทธศาสตร์
ชาติ
(๙)</t>
  </si>
  <si>
    <t>แรงงานได้รับพัฒนาทักษะ 500 ราย</t>
  </si>
  <si>
    <t>รายได้จากการท่องเที่ยวเพิ่มขึ้นร้อยละ 2</t>
  </si>
  <si>
    <t>รายได้จากสินค้าเกษตรกรรมเพิ่มขึ้นร้อยละ 1</t>
  </si>
  <si>
    <t>เกษตรกรได้รับการพัฒนาด้านนวัตกรรม 100 ราย</t>
  </si>
  <si>
    <t>จำนวนแหล่งน้ำเพื่อการเกษตรได้รับพัฒนา 2 แห่ง</t>
  </si>
  <si>
    <t>เส้นทางคมนาคมได้รับการปรับปรุงพัฒนา อย่างน้อย 2 เส้นทาง</t>
  </si>
  <si>
    <t>เส้นทางคมนาคมได้รับการปรับปรุงพัฒนา อย่างน้อย 30 เส้นทาง</t>
  </si>
  <si>
    <t xml:space="preserve"> - ดำเนินการจัดประชุมเชิงปฏิบัติการ การสัมมนา เพื่อสร้างภาคีเครือข่ายการมีส่วนร่วมในการปรับปรุงและพัฒนาหลักสูตรการจัดการศึกษาเพื่อการมีงานทำของจังหวัดชลบุรี ให้สอดคล้องกับความต้องการของผู้เรียนและตลาดแรงงาน
 - จัดกิจกรรมประกวดสถานศึกษาที่มีผลการปฏิบัติงานเป็นเลิศเพื่อคัดเลือกเป็นสถานศึกษาต้นแบบการมีงานทำ สถานศึกษา EEC 
 - จัดตั้งสถานศึกษาต้นแบบการ
มีงานทำ EEC School/ศูนย์การเรียนรู้/๑ สถานศึกษา 
 - สร้าง ๑ นวัตกรรม/๑ สถานศึกษา ๑ ผลงานวิจัย อำเภอละ 1 แห่ง รวม 11 แห่ง
 - ดำเนินการร่วมกับสถานศึกษา 521 แห่ง</t>
  </si>
  <si>
    <t xml:space="preserve"> - จำนวนนักเรียนอาชีวศึกษาเพิ่มขึ้นร้อยละ 2
 - สถานศึกษาที่เข้าร่วมโครงการสามารถจัดตั้งเป็นศูนย์เรียนรู้อย่างน้อย 10 แห่ง</t>
  </si>
  <si>
    <t xml:space="preserve"> - จำนวนอุบัติเหตุทางถนนลดลงร้อยละ 2
 - อาสาสมัครได้รับการพัฒนาศักยภาพอย่างน้อย 200 ราย</t>
  </si>
  <si>
    <t>ประชาชนกลุ่มเป้าหมายได้รับความรู้เกี่ยวกับการพัฒนาคุณภาพชีวิตในด้านต่าง ๆ เพิ่มขึ้น อย่างน้อย 1,000 ราย</t>
  </si>
  <si>
    <t>จำนวนแหล่งน้ำได้รับการฟื้นฟูอย่างน้อย 2 แห่ง</t>
  </si>
  <si>
    <t xml:space="preserve"> - แหล่งทรัพยากรทางทะเลและชายฝั่งได้รับการฟื้นฟูอย่างน้อย 2 แห่ง
 - ประชาชน ชุมชนมีส่วนร่วมในการอนุรักษ์ฟื้นฟูทรัพยากรทางทะเลและชายฝั่ง อย่างน้อย 3 ชุมชน 150 คน</t>
  </si>
  <si>
    <t>แหล่งท่องเที่ยวเชิงนิเวศได้รับการฟื้นฟูอย่างน้อย 1 แห่ง</t>
  </si>
  <si>
    <t>ประเด็นการพัฒนาที่ ๑ ยกระดับการพัฒนานวัตกรรมอุตสาหกรรมและเทคโนโลยีที่เป็นมิตรกับสิ่งแวดล้อม ( 2 โครงการ 12 กิจกรรม )</t>
  </si>
  <si>
    <t>ประเด็นการพัฒนาที่ ๒ ยกระดับให้เป็นเมืองท่องเที่ยวนานาชาติมีมาตรฐานระดับสากล 
( 2 โครงการ 11 กิจกรรม )</t>
  </si>
  <si>
    <t>ประเด็นการพัฒนาที่ ๓ สร้างเสริมนวัตกรรมสู่เกษตรปลอดภัย ( 3 โครงการ 12 กิจกรรม )</t>
  </si>
  <si>
    <t>ประเด็นการพัฒนาที่ 4 พัฒนาปรับปรุงด้านผังเมือง โครงสร้างพื้นฐาน ระบบ Logistics เป็นเมืองนวัตกรรมที่น่าอยู่ ( 3 โครงการ 96 กิจกรรม )</t>
  </si>
  <si>
    <t>ประเด็นการพัฒนาที่ 5 พัฒนาคนและชุมชนให้มีคุณภาพและยั่งยืน ตามหลักปรัชญาของเศรษฐกิจพอเพียง ( 3 โครงการ 19 กิจกรรม )</t>
  </si>
  <si>
    <t>ประเด็นการพัฒนาที่ 6 บริหารจัดการทรัพยากรธรรมชาติและสิ่งแวดล้อมให้เกิดความสมดุลอย่างมีส่วนร่วม ( 3 โครงการ 9 กิจกรรม )</t>
  </si>
  <si>
    <t>๒.๑ โครงการของกระทรวงมหาดไทย</t>
  </si>
  <si>
    <t>๒.๑.๑ โครงการของกรมกรมโยธาธิการและผังเมือง</t>
  </si>
  <si>
    <t>ซ่อมแซมโครงสร้างสะพานเลียบชายทะเลส่วนที่ชำรุด</t>
  </si>
  <si>
    <t>สะพานเลียบชายทะเลส่วนที่ชำรุดได้รับการซ่อมแซม</t>
  </si>
  <si>
    <t>สนง.โยธาธากรและผังเมืองชลบุ รี</t>
  </si>
  <si>
    <t>๒.๑ โครงการของกระทรวงทรัพยากรธรรมชาติและสิ่งแวดล้อม</t>
  </si>
  <si>
    <t>โครงการที่ 1 โครงการสร้างความร่วมมือด้นทร้พยากรธรรมและสิ่งแวดล้อมในระดับพื้นที่เพี่อรองรับการเปลื่ยนแปลงสภาพภูมิอากาศ</t>
  </si>
  <si>
    <t>โครงการที่ 2 โครงการพัฒนาศักยภาพเครือข่ายอาสาสมัครพิทักษ์ทรัพยากรธรรมชาติและสิ่งแวดล้อมหมู่บ้าน (ทสม.)</t>
  </si>
  <si>
    <t>โครงการที่ 3 โครงการเสริมสร้างศักยภาพด้านการกำกบ ดูแลประกอบกิจการน้ำบาดาลตามพระราชบัญญัติน้ำบาทดาล พ.ศ.2520</t>
  </si>
  <si>
    <t>โครงการที่ 4 โครงการติดตามตรวจสอบและวิเคราะห์คุณภาพน้ำผิวดินจังหวัดชลบุรี</t>
  </si>
  <si>
    <t>โครงการที่ 5 โครงการติดตามตรวจคุณภาพน้ำทะเลชายฝั่ง</t>
  </si>
  <si>
    <t>โครงการที่ 6 โครงการคณะอนุกรรมการป้องกันและปราบปรามการตัดไม้ทำลายป่าระดับจังหวัด (คปป.จ.)</t>
  </si>
  <si>
    <t>โครงการที่ 7 โครงการจัดทำแผนปฎิบัติการเพื่อการจัดคุณภาพสิ่งแวดล้อมในระดับพื้นที่</t>
  </si>
  <si>
    <t>สนง.ทรัพยากรธรรมชาติและสิ่งแวดล้อมจังหวัดชลบุรี</t>
  </si>
  <si>
    <t xml:space="preserve">เพื่อลดการปล่อยก๊าซเรือนกระจกออกสู่ชั้นบรรยากาศ ลดผลกระทบจากการเปลี่ยนแปลงสภาวะภูมิอากาศ </t>
  </si>
  <si>
    <t xml:space="preserve">ลดปริมาณขยะจากแหล่งกำเนิด </t>
  </si>
  <si>
    <t>ฝึกอบรมหลักสูตรมาตรฐานเครือข่าย ทสม.</t>
  </si>
  <si>
    <t xml:space="preserve">การเพิ่มขึ้นของเครือข่าย ทสม. </t>
  </si>
  <si>
    <t xml:space="preserve"> การตรวจสอบบ่อน้ำบาดาล (รายเก่า รายใหม่)
 ติดตามทวงหนี้ค่าใช้น้ำบาดาลค้างชำระ
-การสร้างความรู้ความเข้าใจกับประชาชนในการประกอบกิจการน้ำบาดาล</t>
  </si>
  <si>
    <t xml:space="preserve">จำนวนบ่อน้ำบาดาลที่ได้รับการตรวจสอบ </t>
  </si>
  <si>
    <t xml:space="preserve">เพื่อติดตามและเฝ้าระวังคุณภาพน้ำผิวดิน 
บริเวณคลองตำหรุ
</t>
  </si>
  <si>
    <t xml:space="preserve">เก็บตัวอย่างน้ำเพื่อวิเคราะห์ ๔ ครั้ง/ปี </t>
  </si>
  <si>
    <t xml:space="preserve">เก็บตัวอย่างน้ำทะเลชายฝั่งเพื่อวิเคราะห์ ๒ ครั้ง/ปี จำนวน ๔ สถานี </t>
  </si>
  <si>
    <t>เพื่อติดตามและเฝ้าระวังคุณภาพน้ำทะเลชายฝั่ง</t>
  </si>
  <si>
    <t xml:space="preserve">การกับดูแลการแก้ไขปัญหาการตัดไม้ทำลายป่าของจังหวัด </t>
  </si>
  <si>
    <t>จัดประชุมคณะอนุกรรมการป้องกันและปราบปรามการตัดไม้ทำลายป่า ระดับจังหวัด (คปป.จ.) เพื่อกำกับดูแลและติดตามผลการดำเนินงานแก้ไขปัญหาการตัดไม้ทำลายป่าของจังหวัด</t>
  </si>
  <si>
    <t xml:space="preserve">การจัดทำแผนปฏิบัติการเพื่อการจัดการคุณภาพสิ่งแวดล้อมประจำปีงบประมาณ พ.ศ. ๒๕๖๕
- การจัดทำรายงานติดตามประเมินผลแผนปฏิบัติการเพื่อการจัดการคุณภาพสิ่งแวดล้อมในระดับจังหวัด ปีงบประมาณ พ.ศ. ๒๕๖๒
</t>
  </si>
  <si>
    <t>๒.๑.๑ โครงการของกรม.....................</t>
  </si>
  <si>
    <t>โครงการที่ 1 โครงการ ASEAN FOOD Intelligent เพื่อเพิ่มศักยภาพอุตสาหกรรมแปรรูปสินค้าเกษตร</t>
  </si>
  <si>
    <t>มหาวิทยาลัยเทคโนโลยีราชมงคลตะวันออก</t>
  </si>
  <si>
    <t>พัฒนาการผลิตและการจัดการตั้งแต่ต้นน้ำถึงปลายน้ำ(ปลูก ปรุง แปรรูป)ในเรื่องของสับปะรด ข้าว และนม ของเกษตรกร/วิสาหกิจชุมชน /กลุ่มส่งเสริมอาชีพการผลิตจนถึงการแปรรูปที่เป็นสมาชิกกลุ่มต่าง</t>
  </si>
  <si>
    <t>พัฒนาศักยภาพเกษตรกรด้านสินค้าเกษตรปลอดภัยเป็นแหล่งเรียนรู้ต้นแบบทางด้านการผลิตและแปรรูปสับปะรด ข้าว และนม ให้ได้ตามมาตรฐานสินค้าเกษตรปลอดภัยเพื่อมุ่งสู่มาตรฐานออร์แกนิกไทยแลนด์ (Organic Thailand)</t>
  </si>
  <si>
    <t>โครงการที่ 1 โครงการซ่อมแซมสะพานเลียบชายทะเล ช่วงที่ 4</t>
  </si>
  <si>
    <t>โครงการที่ 1. โครงการการพัฒนานวัตกรรมสื่อการท่องเที่ยวเชิงสุขภาพระดับนานาชาติ จังหวัดชลบุรี</t>
  </si>
  <si>
    <t>โครงการที่ 2. ศูนย์อนุรักษ์มรดกทางวัฒนธรรมอาหารและขนมไทยในจังหวัดชลบุรี</t>
  </si>
  <si>
    <t>โครงการที่ 3. โครงการชลบุรีศึกษาเพื่อเสริมสร้างศักยภาพในการพัฒนาจังหวัดชลบุรี</t>
  </si>
  <si>
    <t>โครงการที่ 4. โครงการพัฒนาพิพิธภัณฑ์ปลาทะเลเสมือนจริง</t>
  </si>
  <si>
    <t>โครงการที่ 5. โครงการควบคุมป้องกันโรคพิษสุนัขบ้าจังหวัดชลบุรีและภาคตะวันออก</t>
  </si>
  <si>
    <t>1 พัฒนาระบบข้อมูลเพื่อการท่องเที่ยวเชิงสุขภาพ 
2 การออกแบบโครงสร้างข้อมูลพื้นฐานและบริการท่องเที่ยวเชิงสุขภาพ 3.พัฒนาบุคลากรในสายงานบริการท่องเที่ยวเชิงสุขภาพ 
4. ยกระดับคุณภาพการบริการด้านการท่องเที่ยวเชิงสุขภาพและประชาสัมพันธ์โครงการ</t>
  </si>
  <si>
    <t>1. การศึกษาสำรวจต้นทุนทางวัฒนธรรม องค์ความรู้ ภูมิปัญญาท้องถิ่น และประวัติศาสตร์ของออกเมืองชลบุรีศรีมหาสมุทร
2. อบรมผู้ประกอบการและผู้แทนชุมชนในการพัฒนาแอพพลิเคชั่นสนับสนุนการ่องเที่ยวและการขายผลิตภัณฑ์ในท้อ่น ในจังหวัดชลบุรี
3. ประชาสัมพันธ์และจัดทำแอพพลิเคชั่นและแผนที่อัจฉริยะเกี่ยวกับชลบุรีศึกษา
4. การสรุปผลการดำเนินโครงการ</t>
  </si>
  <si>
    <t>1 ศึกษาและพัฒนาระบบข้อมูลพื้นฐานเกี่ยวกับปลาทะเล 
2.พัฒนารูปแบบ นวัตกรรมเสมือนจริง 
3. ทดสอบและทดลองใช้พิพิธภัณฑ์ปลาทะเลเสมือนจริง 
4. ประชาสัมพันธ์โครงการ</t>
  </si>
  <si>
    <t>คุมกำเนิดสุนัขและแมว พร้อมทั้งทำวัคซีน อบรมให้ความรู้</t>
  </si>
  <si>
    <t>1. จัดสร้างห้องปฏิบัติการครัวมาตรฐานเพื่อสร้างศูนย์อนุรักษ์มรดกทางวัฒนธรรมอาหารและขนมไทยในจังหวัดชลบุรี
2. ฝึกอบรมให้ความรู้เกี่ยวกับการอนุรักษ์มรดกทางวัฒนธรรมอาหารและขนมไทยในจังหวัดชลบุรี
ฯลฯ</t>
  </si>
  <si>
    <t>ร้อยละของรายได้จากการท่องเที่ยวที่เพิ่มขึ้น</t>
  </si>
  <si>
    <t>ศูนย์อนุรักษ์มรดกทางวัฒนธรรมอาหารและขนมไทยในจังหวัดชลบุรี จำนวน 1 ศูนย์</t>
  </si>
  <si>
    <t>ร้อยละ 80 ของผู้ประกอบการด้านการท่องเที่ยว เข้าร่วมโครงการนี้เพื่อนำไปพัฒนาชุมชน และสถานประกอบการของตนเพื่อให้ความรู้แก่นักท่องเที่ยว</t>
  </si>
  <si>
    <t>จำนวนผู้เข้าร่วมโครงการที่ได้รับความรู้เกี่ยวกับโรคพิษสุนัขบ้าที่ถูกต้อง จำนวนสุนัขและแมวที่เข้ารับบริการ</t>
  </si>
  <si>
    <t>ด้านการพัฒนาอุตสาหกรรมและวิสาหกิจชุมชน</t>
  </si>
  <si>
    <t>ด้านการพัฒนาการท่องเที่ยวและบริการ</t>
  </si>
  <si>
    <t>แผนงานด้านการพัฒนาการเกษตร</t>
  </si>
  <si>
    <t xml:space="preserve"> ด้านการพัฒนาโครงสร้างพื้นฐานและระบบโลจิสติกส์</t>
  </si>
  <si>
    <t>ด้านพัฒนาสังคมและคุณภาพชีวิต</t>
  </si>
  <si>
    <t>ด้านบริหารจัดการทรัพยากรธรรมชาติและสิ่งแวดล้อม</t>
  </si>
  <si>
    <t>เป้าหมายการพัฒนา :เมืองนวัตกรรม เศรษฐกิจชั้นนำของอาเซียน</t>
  </si>
  <si>
    <t xml:space="preserve">         2.2 โครงการของกระทรวงคมนาคม</t>
  </si>
  <si>
    <t xml:space="preserve">2.2.1 โครงการของกรมทางหลวงชนบท </t>
  </si>
  <si>
    <t>โครงการที่ 1 โครงการก่อสร้างถนน สาย ชบ.4099 แยก ทล.3144- อ่างเก็บน้ำบางพระ</t>
  </si>
  <si>
    <t xml:space="preserve">โครงการที่ 2 โครงการจ้างที่ปรึกษาสำรวจรายละเอียดถนนสาย ง4 ผังเมืองรวมเมืองพัทยา จ.ชลบุรี  </t>
  </si>
  <si>
    <t>โครงการที่ 3 โครงการก่อสร้างถนน สาย ชบ.ถนนสายแยก ทล. 36 - บ.บึง อ.บางละมุง จ.ชลบุรี</t>
  </si>
  <si>
    <t>โครงการที่ 4 โครงการก่อสร้างถนน สาย ชบ.4084 แยก ทล. 3245 - บ.ศรีเจริญทอง อ.บ่อทอง จ.ชลบุรี</t>
  </si>
  <si>
    <t>โครงการที่ 5 โครงการก่อสร้างถนน สาย ชบ.3059 แยก ทล.344 - บ.หัวกุญแจ อ.บ้านบึง จ.ชลบุรี</t>
  </si>
  <si>
    <t>โครงการที่ 6 โครงการก่อสร้างถนน สาย ชบ.1015 แยก ทล. 7 - บ.โป่งสะเก็ด อ.บางละมุง จ.ชลบุรี</t>
  </si>
  <si>
    <t>โครงการที่ 7 โครงการก่อสร้างถนน สาย ชบ.4064 ยแยก ทล.3574 - บ.เฉลิมลาภ อ.ศรีราชา จ.ชลบุรี</t>
  </si>
  <si>
    <t>โครงการที่ 8 โครงการก่อสร้างถนน สาย ชบ.4017 แยก ทล.3340 - บ.เขาใหญ่ อ.บ่อทอง จ.ชลบุรี</t>
  </si>
  <si>
    <t>โครงการที่ 9 โครงการก่อสร้างถนน สาย 4094 แยก ทล. 3240 - บ.โรงโป๊ะ อ.บางละมุง จ.ชลบุรี</t>
  </si>
  <si>
    <t>โครงการที่ 10 โครงการก่อสร้างถนน สาย ชบ.4012 แยก ทล. 3245 - บ.กระบกคู่ อ.เกาะจันทร์ จ.ชลบุรี</t>
  </si>
  <si>
    <t>โครงการที่ 11 โครงการก่อสร้างถนน สาย ชบ.3025 แยก ทล.315 - บ.ไร่ อ.พนัสนิคม จ.ชลบุรี</t>
  </si>
  <si>
    <t>โครงการที่ 12 โครงการก่อสร้างถนน สาย ชบ.4090 แยก ทล. 3245 - บ.เขาพริก อ.บ่อทอง จ.ชลบุรี</t>
  </si>
  <si>
    <t>โครงการที่ 13 โครงการก่อสร้างถนน สาย ชบ.4036 แยก ทล. 3144  - สวนสัตว์เปิดเขาเขียว อ.ศรีราชา จ.ชลบุรี</t>
  </si>
  <si>
    <t>โครงการที่ 14 โครงการก่อสร้างถนน สาย ชบ.4053 แยก ทล. 3245 - บ.หนองใหญ่ทับเจ็ก  อ.บ่อทอง จ.ชลบุรี</t>
  </si>
  <si>
    <t>โครงการที่ 15 โครงการก่อสร้างถนน สาย ชบ.4098 แยก ทล. 3241 - อ่างเก็บน้ำหนองค้อ อ.ศรีราชา จ.ชลบุรี</t>
  </si>
  <si>
    <t>โครงการที่ 16 โครงการก่อสร้างถนน สาย ชบ.5054  แยก ทช.ชบ.4017 - บ.คลองโค อ.บ่อทอง จ.ชลบุรี</t>
  </si>
  <si>
    <t>โครงการที่ 17 โครงการก่อสร้างถนน สาย ชบ.4050 แยก ทล.3401 - บ.หนองน้ำขาว อ.บ่อทอง จ.ชลบุรี</t>
  </si>
  <si>
    <t>โครงการที่ 18 โครงการก่อสร้างถนน สาย ชบ.5109 แยก ทช.ชบ.5021 - บ.เขาชะอางค์ อ.บ่อทอง จ.ชลบุรี</t>
  </si>
  <si>
    <t>โครงการที่ 19 โครงการก่อสร้างถนน สาย ชบ.5103 แยก ทช.ชบ.3007 - บ.หนองไผ่แก้ว อ.บ้านบึง จ.ชลบุรี</t>
  </si>
  <si>
    <t>โครงการที่ 20 โครงการก่อสร้างถนน สาย ชบ.5100 แยก ถนน อบต.เขาไม้แก้ว - บ.เขามะพูด อ.บางละมุง จ.ชลบุรี</t>
  </si>
  <si>
    <t>โครงการที่ 21 โครงการก่อสร้างถนน สาย ชบ.4106 แยก ทล.3245 - บ.อ่างกระพงศ์ อ.เกาะจันทร์ จ.ชลบุรี</t>
  </si>
  <si>
    <t>ทางหลวงชนบทสนับสนุนยุทธศาสตร์การท่องเที่ยว</t>
  </si>
  <si>
    <t>ยกระดับกลุ่มอุตสาหกรรมพื้นที่ EEC ฯ</t>
  </si>
  <si>
    <t>ยกระดับมาตรฐานทาง
(ก่อสร้างถนนลาดยาง/คอนกรีต)</t>
  </si>
  <si>
    <t xml:space="preserve">ประชาชนผู้ใช้เส้นทางเดินทางได้อย่างสะดวกและปลอดภัย  </t>
  </si>
  <si>
    <t>โครงการที่ 8  โครงการสร้างระบบการจัดการขยะเพื่อผลิตเป็นเชื้อเพลิง (Refuse Derived Fuel , RDF ) และ ปุ๋ยอินทรีย์ :  เทศบาลตำบลหมอนนาง</t>
  </si>
  <si>
    <t>คุณภาพสิ่งแวดล้อมที่ดีขึ้น</t>
  </si>
  <si>
    <t>เทศบาลตำบลหมอนนาง</t>
  </si>
  <si>
    <t xml:space="preserve">สร้างระบบจัดการขยะเพื่อผลิตเป็นเชื้อเพลิงขยะ (Refuse Derived Fuel : RDF) และ ปุ๋ยอินทรีย์ </t>
  </si>
  <si>
    <t xml:space="preserve">ขยะในพื้นที่ได้รับการจัดการดีขึ้น </t>
  </si>
  <si>
    <t>โครงสร้างพื้นฐานเพื่อรองรับการขยายตัวของชุมชนเพิ่มขึ้น 6 แห่ง</t>
  </si>
  <si>
    <t xml:space="preserve">ขยายผลชุมชนคุณธรรมใน 131 ชุมชน ผ่านกิจกรรม 3 ด้าน คือ ด้านศาสนา ด้านหลักปรัชญาของเศรษฐกิจพอเพียง และด้านการรักษาสืบสานวัฒนธรรม
 - สาธิต จัดแสดงผลิตภัณฑ์ในชุมชนคุณธรรม
 - จัดการแสดงด้านศิลปะ วัฒนธรรม
 - จัดนิทรรศการผลงาน และการขับเคลื่อนโครงการในชุมชนคุณธรรม
</t>
  </si>
  <si>
    <t xml:space="preserve">รวมทั้งสิ้น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</si>
</sst>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5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PSK"/>
      <family val="2"/>
    </font>
    <font>
      <b/>
      <sz val="16"/>
      <color rgb="FF000000"/>
      <name val="TH SarabunIT๙"/>
      <family val="2"/>
    </font>
    <font>
      <b/>
      <sz val="12"/>
      <color rgb="FF000000"/>
      <name val="TH SarabunIT๙"/>
      <family val="2"/>
    </font>
    <font>
      <sz val="12"/>
      <color rgb="FF000000"/>
      <name val="TH SarabunIT๙"/>
      <family val="2"/>
    </font>
    <font>
      <sz val="12"/>
      <color rgb="FF000000"/>
      <name val="Times New Roman"/>
      <family val="1"/>
    </font>
    <font>
      <i/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4"/>
      <color theme="1"/>
      <name val="Tahoma"/>
      <family val="2"/>
      <charset val="222"/>
      <scheme val="minor"/>
    </font>
    <font>
      <b/>
      <sz val="14"/>
      <color rgb="FF000000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Times New Roman"/>
      <family val="1"/>
    </font>
    <font>
      <i/>
      <sz val="14"/>
      <color theme="1"/>
      <name val="TH SarabunIT๙"/>
      <family val="2"/>
    </font>
    <font>
      <sz val="14"/>
      <color theme="1"/>
      <name val="TH SarabunPSK"/>
      <family val="2"/>
    </font>
    <font>
      <b/>
      <sz val="14"/>
      <color theme="1"/>
      <name val="Tahoma"/>
      <family val="2"/>
      <charset val="222"/>
      <scheme val="minor"/>
    </font>
    <font>
      <sz val="14"/>
      <name val="TH SarabunIT๙"/>
      <family val="2"/>
    </font>
    <font>
      <sz val="14"/>
      <color theme="1"/>
      <name val="Symbol"/>
      <family val="1"/>
      <charset val="2"/>
    </font>
    <font>
      <sz val="10"/>
      <name val="Arial"/>
      <family val="2"/>
    </font>
    <font>
      <sz val="15"/>
      <name val="TH SarabunPSK"/>
      <family val="2"/>
    </font>
    <font>
      <sz val="15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24" fillId="0" borderId="0"/>
    <xf numFmtId="43" fontId="24" fillId="0" borderId="0" applyFont="0" applyFill="0" applyBorder="0" applyAlignment="0" applyProtection="0"/>
  </cellStyleXfs>
  <cellXfs count="187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87" fontId="4" fillId="0" borderId="2" xfId="1" applyNumberFormat="1" applyFont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top" wrapText="1"/>
    </xf>
    <xf numFmtId="187" fontId="4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 indent="1"/>
    </xf>
    <xf numFmtId="0" fontId="9" fillId="0" borderId="4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 wrapText="1" indent="1"/>
    </xf>
    <xf numFmtId="0" fontId="4" fillId="0" borderId="1" xfId="2" applyFont="1" applyFill="1" applyBorder="1" applyAlignment="1">
      <alignment horizontal="left" vertical="top" wrapText="1" indent="1"/>
    </xf>
    <xf numFmtId="0" fontId="9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87" fontId="4" fillId="0" borderId="1" xfId="3" applyNumberFormat="1" applyFont="1" applyFill="1" applyBorder="1" applyAlignment="1">
      <alignment horizontal="right" vertical="top"/>
    </xf>
    <xf numFmtId="187" fontId="4" fillId="0" borderId="1" xfId="3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 indent="1"/>
    </xf>
    <xf numFmtId="0" fontId="12" fillId="0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 wrapText="1"/>
    </xf>
    <xf numFmtId="187" fontId="4" fillId="0" borderId="1" xfId="1" applyNumberFormat="1" applyFont="1" applyFill="1" applyBorder="1" applyAlignment="1">
      <alignment horizontal="right" vertical="top" wrapText="1"/>
    </xf>
    <xf numFmtId="3" fontId="4" fillId="0" borderId="1" xfId="3" applyNumberFormat="1" applyFont="1" applyFill="1" applyBorder="1" applyAlignment="1">
      <alignment horizontal="right" vertical="top" wrapText="1"/>
    </xf>
    <xf numFmtId="3" fontId="4" fillId="0" borderId="1" xfId="2" applyNumberFormat="1" applyFont="1" applyFill="1" applyBorder="1" applyAlignment="1">
      <alignment horizontal="right" vertical="top" wrapText="1"/>
    </xf>
    <xf numFmtId="3" fontId="4" fillId="0" borderId="2" xfId="2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 indent="1"/>
    </xf>
    <xf numFmtId="0" fontId="4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87" fontId="3" fillId="2" borderId="1" xfId="1" applyNumberFormat="1" applyFont="1" applyFill="1" applyBorder="1" applyAlignment="1">
      <alignment horizontal="center" vertical="top" wrapText="1"/>
    </xf>
    <xf numFmtId="187" fontId="0" fillId="0" borderId="0" xfId="0" applyNumberFormat="1"/>
    <xf numFmtId="0" fontId="4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vertical="center" wrapText="1"/>
    </xf>
    <xf numFmtId="0" fontId="4" fillId="0" borderId="4" xfId="2" applyFont="1" applyFill="1" applyBorder="1" applyAlignment="1">
      <alignment horizontal="left" vertical="top" wrapText="1" indent="1"/>
    </xf>
    <xf numFmtId="0" fontId="4" fillId="4" borderId="5" xfId="0" applyFont="1" applyFill="1" applyBorder="1" applyAlignment="1">
      <alignment horizontal="left" vertical="top" wrapText="1" inden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87" fontId="15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vertical="top" wrapText="1"/>
    </xf>
    <xf numFmtId="0" fontId="17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 shrinkToFi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2" fillId="0" borderId="1" xfId="2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3" fontId="0" fillId="0" borderId="0" xfId="0" applyNumberFormat="1"/>
    <xf numFmtId="3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vertical="top"/>
    </xf>
    <xf numFmtId="0" fontId="20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3" fontId="2" fillId="0" borderId="1" xfId="2" applyNumberFormat="1" applyFont="1" applyFill="1" applyBorder="1" applyAlignment="1">
      <alignment horizontal="right" vertical="top" wrapText="1"/>
    </xf>
    <xf numFmtId="0" fontId="2" fillId="0" borderId="1" xfId="2" applyFont="1" applyFill="1" applyBorder="1" applyAlignment="1">
      <alignment horizontal="left" vertical="top" wrapText="1" indent="1"/>
    </xf>
    <xf numFmtId="0" fontId="19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1" applyNumberFormat="1" applyFont="1" applyBorder="1" applyAlignment="1">
      <alignment horizontal="right" vertical="top" wrapText="1"/>
    </xf>
    <xf numFmtId="0" fontId="19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/>
    </xf>
    <xf numFmtId="3" fontId="2" fillId="0" borderId="1" xfId="1" applyNumberFormat="1" applyFont="1" applyFill="1" applyBorder="1" applyAlignment="1">
      <alignment horizontal="right" vertical="top" wrapText="1"/>
    </xf>
    <xf numFmtId="3" fontId="2" fillId="0" borderId="1" xfId="3" applyNumberFormat="1" applyFont="1" applyFill="1" applyBorder="1" applyAlignment="1">
      <alignment horizontal="right" vertical="top"/>
    </xf>
    <xf numFmtId="3" fontId="2" fillId="0" borderId="1" xfId="3" applyNumberFormat="1" applyFont="1" applyFill="1" applyBorder="1" applyAlignment="1">
      <alignment horizontal="right" vertical="top" wrapText="1"/>
    </xf>
    <xf numFmtId="3" fontId="1" fillId="3" borderId="1" xfId="0" applyNumberFormat="1" applyFont="1" applyFill="1" applyBorder="1" applyAlignment="1">
      <alignment horizontal="right" vertical="top" wrapText="1"/>
    </xf>
    <xf numFmtId="0" fontId="2" fillId="0" borderId="1" xfId="4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3" fontId="1" fillId="2" borderId="1" xfId="1" applyNumberFormat="1" applyFont="1" applyFill="1" applyBorder="1" applyAlignment="1">
      <alignment horizontal="right" vertical="top" wrapText="1"/>
    </xf>
    <xf numFmtId="0" fontId="21" fillId="0" borderId="0" xfId="0" applyFont="1" applyAlignment="1">
      <alignment horizontal="center" vertical="top"/>
    </xf>
    <xf numFmtId="0" fontId="15" fillId="0" borderId="0" xfId="0" applyFont="1" applyAlignment="1">
      <alignment vertical="top" wrapText="1"/>
    </xf>
    <xf numFmtId="3" fontId="15" fillId="0" borderId="0" xfId="0" applyNumberFormat="1" applyFont="1" applyAlignment="1">
      <alignment horizontal="right" vertical="top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15" fillId="0" borderId="0" xfId="0" applyFont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16" fillId="3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6" fillId="2" borderId="1" xfId="0" applyFont="1" applyFill="1" applyBorder="1" applyAlignment="1">
      <alignment horizontal="center" vertical="top" wrapText="1"/>
    </xf>
    <xf numFmtId="3" fontId="1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</cellXfs>
  <cellStyles count="7">
    <cellStyle name="Comma" xfId="1" builtinId="3"/>
    <cellStyle name="Comma 2" xfId="3"/>
    <cellStyle name="Comma 3 2" xfId="6"/>
    <cellStyle name="Normal" xfId="0" builtinId="0"/>
    <cellStyle name="Normal 2" xfId="2"/>
    <cellStyle name="Normal 3 2" xfId="5"/>
    <cellStyle name="ปกติ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Layout" topLeftCell="A16" zoomScale="70" zoomScaleNormal="90" zoomScaleSheetLayoutView="90" zoomScalePageLayoutView="70" workbookViewId="0">
      <selection activeCell="J10" sqref="J10"/>
    </sheetView>
  </sheetViews>
  <sheetFormatPr defaultRowHeight="14.25" x14ac:dyDescent="0.2"/>
  <cols>
    <col min="1" max="1" width="22.125" customWidth="1"/>
    <col min="2" max="2" width="10.375" customWidth="1"/>
    <col min="3" max="3" width="13.75" style="111" bestFit="1" customWidth="1"/>
    <col min="4" max="4" width="10.375" customWidth="1"/>
    <col min="5" max="5" width="12.875" customWidth="1"/>
    <col min="6" max="8" width="10.375" customWidth="1"/>
    <col min="9" max="9" width="11.5" customWidth="1"/>
    <col min="10" max="10" width="10.375" customWidth="1"/>
    <col min="11" max="11" width="15.5" customWidth="1"/>
    <col min="12" max="12" width="18.625" customWidth="1"/>
  </cols>
  <sheetData>
    <row r="1" spans="1:11" ht="20.25" x14ac:dyDescent="0.3">
      <c r="J1" s="2" t="s">
        <v>16</v>
      </c>
    </row>
    <row r="2" spans="1:11" ht="19.5" x14ac:dyDescent="0.2">
      <c r="A2" s="181" t="s">
        <v>52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19.5" x14ac:dyDescent="0.2">
      <c r="A3" s="182" t="s">
        <v>56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9.5" x14ac:dyDescent="0.2">
      <c r="A4" s="183" t="s">
        <v>654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19.5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9.5" x14ac:dyDescent="0.2">
      <c r="A6" s="181" t="s">
        <v>54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</row>
    <row r="7" spans="1:11" ht="19.5" x14ac:dyDescent="0.2">
      <c r="A7" s="179" t="s">
        <v>0</v>
      </c>
      <c r="B7" s="179" t="s">
        <v>3</v>
      </c>
      <c r="C7" s="179"/>
      <c r="D7" s="179"/>
      <c r="E7" s="179"/>
      <c r="F7" s="179"/>
      <c r="G7" s="179"/>
      <c r="H7" s="179"/>
      <c r="I7" s="179"/>
      <c r="J7" s="179" t="s">
        <v>2</v>
      </c>
      <c r="K7" s="179"/>
    </row>
    <row r="8" spans="1:11" ht="18.75" x14ac:dyDescent="0.2">
      <c r="A8" s="179"/>
      <c r="B8" s="180" t="s">
        <v>17</v>
      </c>
      <c r="C8" s="180"/>
      <c r="D8" s="180" t="s">
        <v>4</v>
      </c>
      <c r="E8" s="180"/>
      <c r="F8" s="180" t="s">
        <v>5</v>
      </c>
      <c r="G8" s="180"/>
      <c r="H8" s="180" t="s">
        <v>6</v>
      </c>
      <c r="I8" s="180"/>
      <c r="J8" s="179"/>
      <c r="K8" s="179"/>
    </row>
    <row r="9" spans="1:11" ht="30" x14ac:dyDescent="0.2">
      <c r="A9" s="179"/>
      <c r="B9" s="3" t="s">
        <v>7</v>
      </c>
      <c r="C9" s="112" t="s">
        <v>8</v>
      </c>
      <c r="D9" s="3" t="s">
        <v>7</v>
      </c>
      <c r="E9" s="3" t="s">
        <v>8</v>
      </c>
      <c r="F9" s="3" t="s">
        <v>7</v>
      </c>
      <c r="G9" s="3" t="s">
        <v>8</v>
      </c>
      <c r="H9" s="3" t="s">
        <v>7</v>
      </c>
      <c r="I9" s="3" t="s">
        <v>8</v>
      </c>
      <c r="J9" s="3" t="s">
        <v>7</v>
      </c>
      <c r="K9" s="3" t="s">
        <v>8</v>
      </c>
    </row>
    <row r="10" spans="1:11" ht="93.75" x14ac:dyDescent="0.2">
      <c r="A10" s="4" t="s">
        <v>595</v>
      </c>
      <c r="B10" s="5">
        <v>2</v>
      </c>
      <c r="C10" s="113">
        <v>45355700</v>
      </c>
      <c r="D10" s="5">
        <v>3</v>
      </c>
      <c r="E10" s="113">
        <f>จ2!H22+จ2!H23+จ2!H24</f>
        <v>29000000</v>
      </c>
      <c r="F10" s="5"/>
      <c r="G10" s="5"/>
      <c r="H10" s="6"/>
      <c r="I10" s="6"/>
      <c r="J10" s="116">
        <f>B10+D10</f>
        <v>5</v>
      </c>
      <c r="K10" s="114">
        <f>C10+E10</f>
        <v>74355700</v>
      </c>
    </row>
    <row r="11" spans="1:11" ht="75" x14ac:dyDescent="0.2">
      <c r="A11" s="4" t="s">
        <v>596</v>
      </c>
      <c r="B11" s="93">
        <v>2</v>
      </c>
      <c r="C11" s="113">
        <v>78370000</v>
      </c>
      <c r="D11" s="93"/>
      <c r="E11" s="93"/>
      <c r="F11" s="93"/>
      <c r="G11" s="93"/>
      <c r="H11" s="6"/>
      <c r="I11" s="6"/>
      <c r="J11" s="116">
        <f t="shared" ref="J11:J17" si="0">B11+D11</f>
        <v>2</v>
      </c>
      <c r="K11" s="114">
        <f t="shared" ref="K11:K17" si="1">C11+E11</f>
        <v>78370000</v>
      </c>
    </row>
    <row r="12" spans="1:11" ht="56.25" x14ac:dyDescent="0.2">
      <c r="A12" s="4" t="s">
        <v>597</v>
      </c>
      <c r="B12" s="93">
        <v>3</v>
      </c>
      <c r="C12" s="113">
        <v>36919100</v>
      </c>
      <c r="D12" s="93">
        <v>1</v>
      </c>
      <c r="E12" s="113">
        <f>จ2!H66</f>
        <v>40297300</v>
      </c>
      <c r="F12" s="93"/>
      <c r="G12" s="93"/>
      <c r="H12" s="6"/>
      <c r="I12" s="6"/>
      <c r="J12" s="116">
        <f t="shared" si="0"/>
        <v>4</v>
      </c>
      <c r="K12" s="114">
        <f t="shared" si="1"/>
        <v>77216400</v>
      </c>
    </row>
    <row r="13" spans="1:11" ht="93.75" x14ac:dyDescent="0.2">
      <c r="A13" s="4" t="s">
        <v>598</v>
      </c>
      <c r="B13" s="93">
        <v>3</v>
      </c>
      <c r="C13" s="113">
        <v>730190900</v>
      </c>
      <c r="D13" s="93">
        <v>22</v>
      </c>
      <c r="E13" s="113">
        <v>353040000</v>
      </c>
      <c r="F13" s="93"/>
      <c r="G13" s="93"/>
      <c r="H13" s="6"/>
      <c r="I13" s="6"/>
      <c r="J13" s="116">
        <f t="shared" si="0"/>
        <v>25</v>
      </c>
      <c r="K13" s="114">
        <f>C13+E13</f>
        <v>1083230900</v>
      </c>
    </row>
    <row r="14" spans="1:11" ht="93.75" x14ac:dyDescent="0.2">
      <c r="A14" s="4" t="s">
        <v>599</v>
      </c>
      <c r="B14" s="5">
        <v>3</v>
      </c>
      <c r="C14" s="113">
        <v>151773078</v>
      </c>
      <c r="D14" s="5">
        <v>5</v>
      </c>
      <c r="E14" s="113">
        <f>จ2!H230+จ2!H231+จ2!H232+จ2!H233+จ2!H234</f>
        <v>58758600</v>
      </c>
      <c r="F14" s="5"/>
      <c r="G14" s="5"/>
      <c r="H14" s="6"/>
      <c r="I14" s="6"/>
      <c r="J14" s="116">
        <f t="shared" si="0"/>
        <v>8</v>
      </c>
      <c r="K14" s="114">
        <f t="shared" si="1"/>
        <v>210531678</v>
      </c>
    </row>
    <row r="15" spans="1:11" ht="93.75" x14ac:dyDescent="0.2">
      <c r="A15" s="4" t="s">
        <v>600</v>
      </c>
      <c r="B15" s="5">
        <v>3</v>
      </c>
      <c r="C15" s="113">
        <v>101750350</v>
      </c>
      <c r="D15" s="5">
        <v>8</v>
      </c>
      <c r="E15" s="113">
        <f>จ2!H256+จ2!H257+จ2!H258+จ2!H259+จ2!H260+จ2!H261+จ2!H262+จ2!H263</f>
        <v>57694000</v>
      </c>
      <c r="F15" s="5"/>
      <c r="G15" s="5"/>
      <c r="H15" s="6"/>
      <c r="I15" s="6"/>
      <c r="J15" s="116">
        <f t="shared" si="0"/>
        <v>11</v>
      </c>
      <c r="K15" s="114">
        <f t="shared" si="1"/>
        <v>159444350</v>
      </c>
    </row>
    <row r="16" spans="1:11" ht="56.25" x14ac:dyDescent="0.2">
      <c r="A16" s="4" t="s">
        <v>21</v>
      </c>
      <c r="B16" s="5"/>
      <c r="C16" s="113">
        <v>10000000</v>
      </c>
      <c r="D16" s="5"/>
      <c r="E16" s="5"/>
      <c r="F16" s="5"/>
      <c r="G16" s="5"/>
      <c r="H16" s="6"/>
      <c r="I16" s="6"/>
      <c r="J16" s="116">
        <f t="shared" si="0"/>
        <v>0</v>
      </c>
      <c r="K16" s="114">
        <f t="shared" si="1"/>
        <v>10000000</v>
      </c>
    </row>
    <row r="17" spans="1:12" ht="19.5" x14ac:dyDescent="0.2">
      <c r="A17" s="93" t="s">
        <v>2</v>
      </c>
      <c r="B17" s="116">
        <f>SUM(B10:B16)</f>
        <v>16</v>
      </c>
      <c r="C17" s="114">
        <f>SUM(C10:C16)</f>
        <v>1154359128</v>
      </c>
      <c r="D17" s="115">
        <f>SUM(D10:D16)</f>
        <v>39</v>
      </c>
      <c r="E17" s="113">
        <f>SUM(E10:E16)</f>
        <v>538789900</v>
      </c>
      <c r="F17" s="6"/>
      <c r="G17" s="6"/>
      <c r="H17" s="6"/>
      <c r="I17" s="6"/>
      <c r="J17" s="116">
        <f t="shared" si="0"/>
        <v>55</v>
      </c>
      <c r="K17" s="114">
        <f t="shared" si="1"/>
        <v>1693149028</v>
      </c>
      <c r="L17" s="111"/>
    </row>
    <row r="18" spans="1:12" ht="14.25" customHeight="1" x14ac:dyDescent="0.2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</row>
    <row r="20" spans="1:12" ht="17.25" x14ac:dyDescent="0.4">
      <c r="A20" s="1"/>
    </row>
    <row r="21" spans="1:12" ht="17.25" x14ac:dyDescent="0.4">
      <c r="A21" s="1"/>
    </row>
    <row r="22" spans="1:12" ht="17.25" x14ac:dyDescent="0.4">
      <c r="A22" s="1"/>
    </row>
    <row r="23" spans="1:12" ht="17.25" x14ac:dyDescent="0.4">
      <c r="A23" s="1"/>
    </row>
    <row r="24" spans="1:12" ht="17.25" x14ac:dyDescent="0.4">
      <c r="A24" s="1"/>
    </row>
    <row r="25" spans="1:12" ht="17.25" x14ac:dyDescent="0.4">
      <c r="A25" s="1"/>
    </row>
    <row r="26" spans="1:12" ht="17.25" x14ac:dyDescent="0.4">
      <c r="A26" s="1"/>
    </row>
    <row r="27" spans="1:12" ht="17.25" x14ac:dyDescent="0.4">
      <c r="A27" s="1"/>
    </row>
    <row r="28" spans="1:12" ht="17.25" x14ac:dyDescent="0.4">
      <c r="A28" s="1"/>
    </row>
    <row r="29" spans="1:12" ht="17.25" x14ac:dyDescent="0.4">
      <c r="A29" s="1"/>
    </row>
    <row r="30" spans="1:12" ht="17.25" x14ac:dyDescent="0.4">
      <c r="A30" s="1"/>
    </row>
    <row r="31" spans="1:12" ht="17.25" x14ac:dyDescent="0.4">
      <c r="A31" s="1"/>
    </row>
    <row r="32" spans="1:12" ht="17.25" x14ac:dyDescent="0.4">
      <c r="A32" s="1"/>
    </row>
    <row r="33" spans="1:1" ht="17.25" x14ac:dyDescent="0.4">
      <c r="A33" s="1"/>
    </row>
    <row r="34" spans="1:1" ht="17.25" x14ac:dyDescent="0.4">
      <c r="A34" s="1"/>
    </row>
    <row r="35" spans="1:1" ht="17.25" x14ac:dyDescent="0.4">
      <c r="A35" s="1"/>
    </row>
    <row r="36" spans="1:1" ht="17.25" x14ac:dyDescent="0.4">
      <c r="A36" s="1"/>
    </row>
    <row r="37" spans="1:1" ht="17.25" x14ac:dyDescent="0.4">
      <c r="A37" s="1"/>
    </row>
    <row r="38" spans="1:1" ht="17.25" x14ac:dyDescent="0.4">
      <c r="A38" s="1"/>
    </row>
  </sheetData>
  <mergeCells count="13">
    <mergeCell ref="A2:K2"/>
    <mergeCell ref="A3:K3"/>
    <mergeCell ref="A4:K4"/>
    <mergeCell ref="A5:K5"/>
    <mergeCell ref="A6:K6"/>
    <mergeCell ref="A18:K18"/>
    <mergeCell ref="A7:A9"/>
    <mergeCell ref="B7:I7"/>
    <mergeCell ref="J7:K8"/>
    <mergeCell ref="B8:C8"/>
    <mergeCell ref="D8:E8"/>
    <mergeCell ref="F8:G8"/>
    <mergeCell ref="H8:I8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Header>&amp;C&amp;"TH SarabunIT๙,ธรรมดา"&amp;16ข&amp;P</oddHeader>
    <oddFooter>&amp;C&amp;"TH SarabunIT๙,ธรรมดา"&amp;16ข&amp;P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tabSelected="1" zoomScale="80" zoomScaleNormal="80" zoomScaleSheetLayoutView="100" zoomScalePageLayoutView="70" workbookViewId="0">
      <selection activeCell="A283" sqref="A283"/>
    </sheetView>
  </sheetViews>
  <sheetFormatPr defaultRowHeight="18" x14ac:dyDescent="0.2"/>
  <cols>
    <col min="1" max="1" width="33.625" style="123" customWidth="1"/>
    <col min="2" max="2" width="9" style="163" customWidth="1"/>
    <col min="3" max="3" width="7.875" style="168" customWidth="1"/>
    <col min="4" max="4" width="11.875" style="123" customWidth="1"/>
    <col min="5" max="5" width="33" style="134" customWidth="1"/>
    <col min="6" max="6" width="15.125" style="123" customWidth="1"/>
    <col min="7" max="7" width="8.75" style="164" customWidth="1"/>
    <col min="8" max="8" width="13.875" style="165" customWidth="1"/>
    <col min="9" max="9" width="16.25" style="95" customWidth="1"/>
    <col min="10" max="16384" width="9" style="95"/>
  </cols>
  <sheetData>
    <row r="1" spans="1:9" ht="18.75" x14ac:dyDescent="0.2">
      <c r="A1" s="184" t="s">
        <v>55</v>
      </c>
      <c r="B1" s="184"/>
      <c r="C1" s="184"/>
      <c r="D1" s="184"/>
      <c r="E1" s="184"/>
      <c r="F1" s="184"/>
      <c r="G1" s="184"/>
      <c r="H1" s="184"/>
      <c r="I1" s="94"/>
    </row>
    <row r="2" spans="1:9" s="110" customFormat="1" ht="47.25" x14ac:dyDescent="0.2">
      <c r="A2" s="63" t="s">
        <v>18</v>
      </c>
      <c r="B2" s="63" t="s">
        <v>579</v>
      </c>
      <c r="C2" s="45" t="s">
        <v>580</v>
      </c>
      <c r="D2" s="63" t="s">
        <v>38</v>
      </c>
      <c r="E2" s="63" t="s">
        <v>39</v>
      </c>
      <c r="F2" s="63" t="s">
        <v>40</v>
      </c>
      <c r="G2" s="63" t="s">
        <v>41</v>
      </c>
      <c r="H2" s="146" t="s">
        <v>43</v>
      </c>
    </row>
    <row r="3" spans="1:9" ht="56.25" x14ac:dyDescent="0.2">
      <c r="A3" s="169" t="s">
        <v>91</v>
      </c>
      <c r="B3" s="135"/>
      <c r="C3" s="138"/>
      <c r="D3" s="135"/>
      <c r="E3" s="129"/>
      <c r="F3" s="135"/>
      <c r="G3" s="135"/>
      <c r="H3" s="147"/>
    </row>
    <row r="4" spans="1:9" ht="18.75" x14ac:dyDescent="0.2">
      <c r="A4" s="120" t="s">
        <v>520</v>
      </c>
      <c r="B4" s="118"/>
      <c r="C4" s="128"/>
      <c r="D4" s="118"/>
      <c r="E4" s="130"/>
      <c r="F4" s="118"/>
      <c r="G4" s="118"/>
      <c r="H4" s="148"/>
    </row>
    <row r="5" spans="1:9" ht="56.25" x14ac:dyDescent="0.2">
      <c r="A5" s="170" t="s">
        <v>278</v>
      </c>
      <c r="B5" s="118"/>
      <c r="C5" s="128"/>
      <c r="D5" s="118"/>
      <c r="E5" s="130"/>
      <c r="F5" s="119" t="s">
        <v>522</v>
      </c>
      <c r="G5" s="118"/>
      <c r="H5" s="148"/>
    </row>
    <row r="6" spans="1:9" ht="93.75" x14ac:dyDescent="0.2">
      <c r="A6" s="98" t="s">
        <v>279</v>
      </c>
      <c r="B6" s="118">
        <v>150</v>
      </c>
      <c r="C6" s="128">
        <v>2</v>
      </c>
      <c r="D6" s="119" t="s">
        <v>648</v>
      </c>
      <c r="E6" s="98" t="s">
        <v>570</v>
      </c>
      <c r="F6" s="119"/>
      <c r="G6" s="119" t="s">
        <v>58</v>
      </c>
      <c r="H6" s="149">
        <v>1550000</v>
      </c>
    </row>
    <row r="7" spans="1:9" ht="87" customHeight="1" x14ac:dyDescent="0.2">
      <c r="A7" s="98" t="s">
        <v>280</v>
      </c>
      <c r="B7" s="118">
        <v>151</v>
      </c>
      <c r="C7" s="128">
        <v>2</v>
      </c>
      <c r="D7" s="119" t="s">
        <v>648</v>
      </c>
      <c r="E7" s="98" t="s">
        <v>287</v>
      </c>
      <c r="F7" s="119"/>
      <c r="G7" s="119" t="s">
        <v>58</v>
      </c>
      <c r="H7" s="149">
        <v>375000</v>
      </c>
    </row>
    <row r="8" spans="1:9" ht="75" x14ac:dyDescent="0.2">
      <c r="A8" s="98" t="s">
        <v>281</v>
      </c>
      <c r="B8" s="118">
        <v>152</v>
      </c>
      <c r="C8" s="128">
        <v>2</v>
      </c>
      <c r="D8" s="119" t="s">
        <v>648</v>
      </c>
      <c r="E8" s="98" t="s">
        <v>288</v>
      </c>
      <c r="F8" s="119"/>
      <c r="G8" s="119" t="s">
        <v>58</v>
      </c>
      <c r="H8" s="149">
        <v>3076000</v>
      </c>
    </row>
    <row r="9" spans="1:9" ht="93.75" x14ac:dyDescent="0.2">
      <c r="A9" s="98" t="s">
        <v>282</v>
      </c>
      <c r="B9" s="118">
        <v>153</v>
      </c>
      <c r="C9" s="128">
        <v>2</v>
      </c>
      <c r="D9" s="119" t="s">
        <v>648</v>
      </c>
      <c r="E9" s="98" t="s">
        <v>289</v>
      </c>
      <c r="F9" s="119"/>
      <c r="G9" s="119" t="s">
        <v>58</v>
      </c>
      <c r="H9" s="149">
        <v>2134700</v>
      </c>
    </row>
    <row r="10" spans="1:9" ht="75" x14ac:dyDescent="0.2">
      <c r="A10" s="98" t="s">
        <v>283</v>
      </c>
      <c r="B10" s="118">
        <v>154</v>
      </c>
      <c r="C10" s="128">
        <v>2</v>
      </c>
      <c r="D10" s="119" t="s">
        <v>648</v>
      </c>
      <c r="E10" s="98" t="s">
        <v>290</v>
      </c>
      <c r="F10" s="119"/>
      <c r="G10" s="119" t="s">
        <v>58</v>
      </c>
      <c r="H10" s="149">
        <v>3500000</v>
      </c>
    </row>
    <row r="11" spans="1:9" ht="75" x14ac:dyDescent="0.2">
      <c r="A11" s="98" t="s">
        <v>284</v>
      </c>
      <c r="B11" s="118">
        <v>155</v>
      </c>
      <c r="C11" s="128">
        <v>2</v>
      </c>
      <c r="D11" s="119" t="s">
        <v>648</v>
      </c>
      <c r="E11" s="98" t="s">
        <v>291</v>
      </c>
      <c r="F11" s="119"/>
      <c r="G11" s="119" t="s">
        <v>58</v>
      </c>
      <c r="H11" s="149">
        <v>1200000</v>
      </c>
    </row>
    <row r="12" spans="1:9" ht="75" x14ac:dyDescent="0.2">
      <c r="A12" s="98" t="s">
        <v>285</v>
      </c>
      <c r="B12" s="118">
        <v>156</v>
      </c>
      <c r="C12" s="128">
        <v>2</v>
      </c>
      <c r="D12" s="119" t="s">
        <v>648</v>
      </c>
      <c r="E12" s="98" t="s">
        <v>292</v>
      </c>
      <c r="F12" s="119"/>
      <c r="G12" s="119" t="s">
        <v>58</v>
      </c>
      <c r="H12" s="149">
        <v>1350000</v>
      </c>
    </row>
    <row r="13" spans="1:9" ht="108.75" customHeight="1" x14ac:dyDescent="0.2">
      <c r="A13" s="98" t="s">
        <v>286</v>
      </c>
      <c r="B13" s="118">
        <v>157</v>
      </c>
      <c r="C13" s="128">
        <v>2</v>
      </c>
      <c r="D13" s="119" t="s">
        <v>648</v>
      </c>
      <c r="E13" s="98" t="s">
        <v>293</v>
      </c>
      <c r="F13" s="119"/>
      <c r="G13" s="119" t="s">
        <v>58</v>
      </c>
      <c r="H13" s="149">
        <v>1320000</v>
      </c>
    </row>
    <row r="14" spans="1:9" s="96" customFormat="1" ht="75" x14ac:dyDescent="0.2">
      <c r="A14" s="170" t="s">
        <v>295</v>
      </c>
      <c r="B14" s="118"/>
      <c r="C14" s="128"/>
      <c r="D14" s="119" t="s">
        <v>648</v>
      </c>
      <c r="E14" s="126"/>
      <c r="F14" s="119" t="s">
        <v>581</v>
      </c>
      <c r="G14" s="118"/>
      <c r="H14" s="149"/>
    </row>
    <row r="15" spans="1:9" s="96" customFormat="1" ht="75" x14ac:dyDescent="0.2">
      <c r="A15" s="99" t="s">
        <v>59</v>
      </c>
      <c r="B15" s="118">
        <v>1</v>
      </c>
      <c r="C15" s="128">
        <v>2</v>
      </c>
      <c r="D15" s="119" t="s">
        <v>648</v>
      </c>
      <c r="E15" s="99" t="s">
        <v>301</v>
      </c>
      <c r="F15" s="119"/>
      <c r="G15" s="119" t="s">
        <v>60</v>
      </c>
      <c r="H15" s="149">
        <v>1850000</v>
      </c>
    </row>
    <row r="16" spans="1:9" s="96" customFormat="1" ht="112.5" x14ac:dyDescent="0.2">
      <c r="A16" s="99" t="s">
        <v>294</v>
      </c>
      <c r="B16" s="118">
        <v>147</v>
      </c>
      <c r="C16" s="128">
        <v>2</v>
      </c>
      <c r="D16" s="119" t="s">
        <v>648</v>
      </c>
      <c r="E16" s="99" t="s">
        <v>571</v>
      </c>
      <c r="F16" s="119"/>
      <c r="G16" s="119" t="s">
        <v>298</v>
      </c>
      <c r="H16" s="149">
        <v>2500000</v>
      </c>
    </row>
    <row r="17" spans="1:8" s="96" customFormat="1" ht="206.25" x14ac:dyDescent="0.2">
      <c r="A17" s="99" t="s">
        <v>296</v>
      </c>
      <c r="B17" s="118">
        <v>148</v>
      </c>
      <c r="C17" s="128">
        <v>2</v>
      </c>
      <c r="D17" s="119" t="s">
        <v>648</v>
      </c>
      <c r="E17" s="99" t="s">
        <v>299</v>
      </c>
      <c r="F17" s="119"/>
      <c r="G17" s="119" t="s">
        <v>298</v>
      </c>
      <c r="H17" s="149">
        <v>5000000</v>
      </c>
    </row>
    <row r="18" spans="1:8" s="96" customFormat="1" ht="183.75" customHeight="1" x14ac:dyDescent="0.2">
      <c r="A18" s="99" t="s">
        <v>297</v>
      </c>
      <c r="B18" s="118">
        <v>149</v>
      </c>
      <c r="C18" s="128">
        <v>2</v>
      </c>
      <c r="D18" s="119" t="s">
        <v>241</v>
      </c>
      <c r="E18" s="99" t="s">
        <v>300</v>
      </c>
      <c r="F18" s="119"/>
      <c r="G18" s="119" t="s">
        <v>298</v>
      </c>
      <c r="H18" s="149">
        <v>21500000</v>
      </c>
    </row>
    <row r="19" spans="1:8" ht="18.75" x14ac:dyDescent="0.2">
      <c r="A19" s="120" t="s">
        <v>9</v>
      </c>
      <c r="B19" s="118"/>
      <c r="C19" s="128"/>
      <c r="D19" s="118"/>
      <c r="E19" s="130"/>
      <c r="F19" s="136"/>
      <c r="G19" s="118"/>
      <c r="H19" s="148"/>
    </row>
    <row r="20" spans="1:8" ht="18.75" x14ac:dyDescent="0.2">
      <c r="A20" s="120" t="s">
        <v>237</v>
      </c>
      <c r="B20" s="118"/>
      <c r="C20" s="127"/>
      <c r="D20" s="136"/>
      <c r="E20" s="126"/>
      <c r="F20" s="136"/>
      <c r="G20" s="118"/>
      <c r="H20" s="148"/>
    </row>
    <row r="21" spans="1:8" s="96" customFormat="1" ht="18.75" x14ac:dyDescent="0.2">
      <c r="A21" s="120" t="s">
        <v>238</v>
      </c>
      <c r="B21" s="118"/>
      <c r="C21" s="127"/>
      <c r="D21" s="150"/>
      <c r="E21" s="126"/>
      <c r="F21" s="119"/>
      <c r="G21" s="118"/>
      <c r="H21" s="148"/>
    </row>
    <row r="22" spans="1:8" s="96" customFormat="1" ht="78" customHeight="1" x14ac:dyDescent="0.2">
      <c r="A22" s="120" t="s">
        <v>248</v>
      </c>
      <c r="B22" s="118"/>
      <c r="C22" s="127">
        <v>2</v>
      </c>
      <c r="D22" s="119" t="s">
        <v>648</v>
      </c>
      <c r="E22" s="117" t="s">
        <v>247</v>
      </c>
      <c r="F22" s="119" t="s">
        <v>243</v>
      </c>
      <c r="G22" s="119" t="s">
        <v>240</v>
      </c>
      <c r="H22" s="151">
        <v>2500000</v>
      </c>
    </row>
    <row r="23" spans="1:8" s="96" customFormat="1" ht="84.75" customHeight="1" x14ac:dyDescent="0.2">
      <c r="A23" s="120" t="s">
        <v>249</v>
      </c>
      <c r="B23" s="118"/>
      <c r="C23" s="127">
        <v>2</v>
      </c>
      <c r="D23" s="119" t="s">
        <v>648</v>
      </c>
      <c r="E23" s="117" t="s">
        <v>246</v>
      </c>
      <c r="F23" s="119" t="s">
        <v>242</v>
      </c>
      <c r="G23" s="119" t="s">
        <v>240</v>
      </c>
      <c r="H23" s="151">
        <v>5000000</v>
      </c>
    </row>
    <row r="24" spans="1:8" s="96" customFormat="1" ht="75" x14ac:dyDescent="0.2">
      <c r="A24" s="120" t="s">
        <v>250</v>
      </c>
      <c r="B24" s="118"/>
      <c r="C24" s="127">
        <v>2</v>
      </c>
      <c r="D24" s="119" t="s">
        <v>648</v>
      </c>
      <c r="E24" s="117" t="s">
        <v>245</v>
      </c>
      <c r="F24" s="119" t="s">
        <v>244</v>
      </c>
      <c r="G24" s="119" t="s">
        <v>240</v>
      </c>
      <c r="H24" s="151">
        <v>21500000</v>
      </c>
    </row>
    <row r="25" spans="1:8" ht="18.75" x14ac:dyDescent="0.2">
      <c r="A25" s="120" t="s">
        <v>13</v>
      </c>
      <c r="B25" s="118"/>
      <c r="C25" s="128"/>
      <c r="D25" s="118"/>
      <c r="E25" s="130"/>
      <c r="F25" s="136" t="s">
        <v>1</v>
      </c>
      <c r="G25" s="118"/>
      <c r="H25" s="148"/>
    </row>
    <row r="26" spans="1:8" ht="18.75" x14ac:dyDescent="0.2">
      <c r="A26" s="121" t="s">
        <v>14</v>
      </c>
      <c r="B26" s="118"/>
      <c r="C26" s="127"/>
      <c r="D26" s="136"/>
      <c r="E26" s="126"/>
      <c r="F26" s="136"/>
      <c r="G26" s="118"/>
      <c r="H26" s="148"/>
    </row>
    <row r="27" spans="1:8" ht="18.75" x14ac:dyDescent="0.2">
      <c r="A27" s="120" t="s">
        <v>20</v>
      </c>
      <c r="B27" s="118"/>
      <c r="C27" s="128"/>
      <c r="D27" s="118"/>
      <c r="E27" s="130"/>
      <c r="F27" s="136" t="s">
        <v>1</v>
      </c>
      <c r="G27" s="118"/>
      <c r="H27" s="148"/>
    </row>
    <row r="28" spans="1:8" ht="18.75" x14ac:dyDescent="0.2">
      <c r="A28" s="121" t="s">
        <v>15</v>
      </c>
      <c r="B28" s="118"/>
      <c r="C28" s="127"/>
      <c r="D28" s="136"/>
      <c r="E28" s="126"/>
      <c r="F28" s="136"/>
      <c r="G28" s="118"/>
      <c r="H28" s="148"/>
    </row>
    <row r="29" spans="1:8" ht="37.5" x14ac:dyDescent="0.2">
      <c r="A29" s="169" t="s">
        <v>61</v>
      </c>
      <c r="B29" s="135"/>
      <c r="C29" s="141"/>
      <c r="D29" s="135"/>
      <c r="E29" s="129"/>
      <c r="F29" s="140"/>
      <c r="G29" s="135"/>
      <c r="H29" s="147"/>
    </row>
    <row r="30" spans="1:8" ht="18.75" x14ac:dyDescent="0.2">
      <c r="A30" s="120" t="s">
        <v>520</v>
      </c>
      <c r="B30" s="118"/>
      <c r="C30" s="128"/>
      <c r="D30" s="118"/>
      <c r="E30" s="130"/>
      <c r="F30" s="119"/>
      <c r="G30" s="118"/>
      <c r="H30" s="148"/>
    </row>
    <row r="31" spans="1:8" ht="56.25" x14ac:dyDescent="0.2">
      <c r="A31" s="171" t="s">
        <v>63</v>
      </c>
      <c r="B31" s="137"/>
      <c r="C31" s="128"/>
      <c r="D31" s="137"/>
      <c r="E31" s="131"/>
      <c r="F31" s="128" t="s">
        <v>582</v>
      </c>
      <c r="G31" s="137"/>
      <c r="H31" s="152"/>
    </row>
    <row r="32" spans="1:8" ht="93.75" x14ac:dyDescent="0.2">
      <c r="A32" s="99" t="s">
        <v>523</v>
      </c>
      <c r="B32" s="137">
        <v>2</v>
      </c>
      <c r="C32" s="128">
        <v>2</v>
      </c>
      <c r="D32" s="128" t="s">
        <v>649</v>
      </c>
      <c r="E32" s="99" t="s">
        <v>302</v>
      </c>
      <c r="F32" s="128"/>
      <c r="G32" s="128" t="s">
        <v>68</v>
      </c>
      <c r="H32" s="153">
        <v>3000000</v>
      </c>
    </row>
    <row r="33" spans="1:9" ht="93.75" x14ac:dyDescent="0.2">
      <c r="A33" s="99" t="s">
        <v>524</v>
      </c>
      <c r="B33" s="137">
        <v>3</v>
      </c>
      <c r="C33" s="128">
        <v>2</v>
      </c>
      <c r="D33" s="128" t="s">
        <v>649</v>
      </c>
      <c r="E33" s="99" t="s">
        <v>303</v>
      </c>
      <c r="F33" s="128"/>
      <c r="G33" s="128" t="s">
        <v>68</v>
      </c>
      <c r="H33" s="153">
        <v>3000000</v>
      </c>
    </row>
    <row r="34" spans="1:9" ht="93.75" x14ac:dyDescent="0.2">
      <c r="A34" s="99" t="s">
        <v>525</v>
      </c>
      <c r="B34" s="137">
        <v>4</v>
      </c>
      <c r="C34" s="128">
        <v>2</v>
      </c>
      <c r="D34" s="128" t="s">
        <v>649</v>
      </c>
      <c r="E34" s="99" t="s">
        <v>304</v>
      </c>
      <c r="F34" s="128"/>
      <c r="G34" s="128" t="s">
        <v>68</v>
      </c>
      <c r="H34" s="153">
        <v>3000000</v>
      </c>
    </row>
    <row r="35" spans="1:9" ht="93.75" x14ac:dyDescent="0.2">
      <c r="A35" s="99" t="s">
        <v>526</v>
      </c>
      <c r="B35" s="137">
        <v>5</v>
      </c>
      <c r="C35" s="128">
        <v>2</v>
      </c>
      <c r="D35" s="128" t="s">
        <v>649</v>
      </c>
      <c r="E35" s="99" t="s">
        <v>305</v>
      </c>
      <c r="F35" s="128"/>
      <c r="G35" s="128" t="s">
        <v>68</v>
      </c>
      <c r="H35" s="153">
        <v>3000000</v>
      </c>
    </row>
    <row r="36" spans="1:9" ht="93.75" x14ac:dyDescent="0.2">
      <c r="A36" s="99" t="s">
        <v>527</v>
      </c>
      <c r="B36" s="137">
        <v>6</v>
      </c>
      <c r="C36" s="128">
        <v>2</v>
      </c>
      <c r="D36" s="128" t="s">
        <v>649</v>
      </c>
      <c r="E36" s="99" t="s">
        <v>306</v>
      </c>
      <c r="F36" s="128"/>
      <c r="G36" s="128" t="s">
        <v>68</v>
      </c>
      <c r="H36" s="153">
        <v>3000000</v>
      </c>
    </row>
    <row r="37" spans="1:9" ht="93.75" x14ac:dyDescent="0.2">
      <c r="A37" s="99" t="s">
        <v>528</v>
      </c>
      <c r="B37" s="137">
        <v>7</v>
      </c>
      <c r="C37" s="128">
        <v>2</v>
      </c>
      <c r="D37" s="128" t="s">
        <v>649</v>
      </c>
      <c r="E37" s="99" t="s">
        <v>307</v>
      </c>
      <c r="F37" s="128"/>
      <c r="G37" s="128" t="s">
        <v>68</v>
      </c>
      <c r="H37" s="153">
        <v>1000000</v>
      </c>
    </row>
    <row r="38" spans="1:9" ht="337.5" x14ac:dyDescent="0.2">
      <c r="A38" s="99" t="s">
        <v>529</v>
      </c>
      <c r="B38" s="137">
        <v>8</v>
      </c>
      <c r="C38" s="128">
        <v>2</v>
      </c>
      <c r="D38" s="128" t="s">
        <v>649</v>
      </c>
      <c r="E38" s="99" t="s">
        <v>572</v>
      </c>
      <c r="F38" s="128"/>
      <c r="G38" s="128" t="s">
        <v>69</v>
      </c>
      <c r="H38" s="153">
        <v>6000000</v>
      </c>
    </row>
    <row r="39" spans="1:9" ht="75" x14ac:dyDescent="0.2">
      <c r="A39" s="171" t="s">
        <v>70</v>
      </c>
      <c r="B39" s="137"/>
      <c r="C39" s="128"/>
      <c r="D39" s="128" t="s">
        <v>649</v>
      </c>
      <c r="E39" s="131"/>
      <c r="F39" s="128"/>
      <c r="G39" s="128"/>
      <c r="H39" s="153"/>
    </row>
    <row r="40" spans="1:9" ht="168.75" x14ac:dyDescent="0.2">
      <c r="A40" s="102" t="s">
        <v>308</v>
      </c>
      <c r="B40" s="137">
        <v>158</v>
      </c>
      <c r="C40" s="128">
        <v>2</v>
      </c>
      <c r="D40" s="128" t="s">
        <v>649</v>
      </c>
      <c r="E40" s="100" t="s">
        <v>310</v>
      </c>
      <c r="F40" s="128"/>
      <c r="G40" s="128" t="s">
        <v>76</v>
      </c>
      <c r="H40" s="153">
        <v>10000000</v>
      </c>
      <c r="I40" s="97"/>
    </row>
    <row r="41" spans="1:9" ht="75" x14ac:dyDescent="0.2">
      <c r="A41" s="102" t="s">
        <v>530</v>
      </c>
      <c r="B41" s="137">
        <v>145</v>
      </c>
      <c r="C41" s="128">
        <v>2</v>
      </c>
      <c r="D41" s="128" t="s">
        <v>649</v>
      </c>
      <c r="E41" s="100" t="s">
        <v>311</v>
      </c>
      <c r="F41" s="128"/>
      <c r="G41" s="128" t="s">
        <v>76</v>
      </c>
      <c r="H41" s="153">
        <v>10000000</v>
      </c>
      <c r="I41" s="97"/>
    </row>
    <row r="42" spans="1:9" ht="112.5" x14ac:dyDescent="0.2">
      <c r="A42" s="102" t="s">
        <v>309</v>
      </c>
      <c r="B42" s="137">
        <v>146</v>
      </c>
      <c r="C42" s="128">
        <v>2</v>
      </c>
      <c r="D42" s="128" t="s">
        <v>649</v>
      </c>
      <c r="E42" s="100" t="s">
        <v>312</v>
      </c>
      <c r="F42" s="128"/>
      <c r="G42" s="128" t="s">
        <v>76</v>
      </c>
      <c r="H42" s="153">
        <v>10000000</v>
      </c>
      <c r="I42" s="97"/>
    </row>
    <row r="43" spans="1:9" ht="75" x14ac:dyDescent="0.2">
      <c r="A43" s="102" t="s">
        <v>531</v>
      </c>
      <c r="B43" s="137">
        <v>9</v>
      </c>
      <c r="C43" s="128">
        <v>2</v>
      </c>
      <c r="D43" s="128" t="s">
        <v>649</v>
      </c>
      <c r="E43" s="100" t="s">
        <v>313</v>
      </c>
      <c r="F43" s="128"/>
      <c r="G43" s="128" t="s">
        <v>255</v>
      </c>
      <c r="H43" s="153">
        <v>26370000</v>
      </c>
      <c r="I43" s="97"/>
    </row>
    <row r="44" spans="1:9" ht="18.75" x14ac:dyDescent="0.2">
      <c r="A44" s="120" t="s">
        <v>9</v>
      </c>
      <c r="B44" s="118"/>
      <c r="C44" s="128"/>
      <c r="D44" s="118"/>
      <c r="E44" s="130"/>
      <c r="F44" s="136"/>
      <c r="G44" s="118"/>
      <c r="H44" s="148"/>
    </row>
    <row r="45" spans="1:9" ht="18.75" x14ac:dyDescent="0.2">
      <c r="A45" s="120" t="s">
        <v>13</v>
      </c>
      <c r="B45" s="118"/>
      <c r="C45" s="128"/>
      <c r="D45" s="118"/>
      <c r="E45" s="130"/>
      <c r="F45" s="136"/>
      <c r="G45" s="118"/>
      <c r="H45" s="148"/>
    </row>
    <row r="46" spans="1:9" ht="37.5" x14ac:dyDescent="0.2">
      <c r="A46" s="169" t="s">
        <v>87</v>
      </c>
      <c r="B46" s="135"/>
      <c r="C46" s="128"/>
      <c r="D46" s="135"/>
      <c r="E46" s="129"/>
      <c r="F46" s="140"/>
      <c r="G46" s="135"/>
      <c r="H46" s="147"/>
    </row>
    <row r="47" spans="1:9" ht="18.75" x14ac:dyDescent="0.2">
      <c r="A47" s="120" t="s">
        <v>520</v>
      </c>
      <c r="B47" s="118"/>
      <c r="C47" s="128"/>
      <c r="D47" s="118"/>
      <c r="E47" s="130"/>
      <c r="F47" s="119"/>
      <c r="G47" s="118"/>
      <c r="H47" s="148"/>
    </row>
    <row r="48" spans="1:9" ht="56.25" x14ac:dyDescent="0.2">
      <c r="A48" s="171" t="s">
        <v>77</v>
      </c>
      <c r="B48" s="137"/>
      <c r="C48" s="128"/>
      <c r="D48" s="137"/>
      <c r="E48" s="131"/>
      <c r="F48" s="128" t="s">
        <v>583</v>
      </c>
      <c r="G48" s="137"/>
      <c r="H48" s="152"/>
    </row>
    <row r="49" spans="1:9" ht="75" x14ac:dyDescent="0.2">
      <c r="A49" s="102" t="s">
        <v>532</v>
      </c>
      <c r="B49" s="137">
        <v>10</v>
      </c>
      <c r="C49" s="128">
        <v>2</v>
      </c>
      <c r="D49" s="128" t="s">
        <v>650</v>
      </c>
      <c r="E49" s="100" t="s">
        <v>314</v>
      </c>
      <c r="F49" s="128"/>
      <c r="G49" s="128" t="s">
        <v>88</v>
      </c>
      <c r="H49" s="153">
        <v>300000</v>
      </c>
      <c r="I49" s="97"/>
    </row>
    <row r="50" spans="1:9" ht="75" x14ac:dyDescent="0.2">
      <c r="A50" s="102" t="s">
        <v>79</v>
      </c>
      <c r="B50" s="137">
        <v>11</v>
      </c>
      <c r="C50" s="128">
        <v>2</v>
      </c>
      <c r="D50" s="128" t="s">
        <v>650</v>
      </c>
      <c r="E50" s="172" t="s">
        <v>315</v>
      </c>
      <c r="F50" s="128"/>
      <c r="G50" s="128" t="s">
        <v>89</v>
      </c>
      <c r="H50" s="153">
        <v>665000</v>
      </c>
      <c r="I50" s="97"/>
    </row>
    <row r="51" spans="1:9" ht="75" x14ac:dyDescent="0.2">
      <c r="A51" s="102" t="s">
        <v>533</v>
      </c>
      <c r="B51" s="137">
        <v>12</v>
      </c>
      <c r="C51" s="128">
        <v>2</v>
      </c>
      <c r="D51" s="128" t="s">
        <v>650</v>
      </c>
      <c r="E51" s="100" t="s">
        <v>316</v>
      </c>
      <c r="F51" s="128"/>
      <c r="G51" s="128" t="s">
        <v>88</v>
      </c>
      <c r="H51" s="153">
        <v>100000</v>
      </c>
      <c r="I51" s="97"/>
    </row>
    <row r="52" spans="1:9" ht="75" x14ac:dyDescent="0.2">
      <c r="A52" s="102" t="s">
        <v>534</v>
      </c>
      <c r="B52" s="137">
        <v>13</v>
      </c>
      <c r="C52" s="128">
        <v>2</v>
      </c>
      <c r="D52" s="128" t="s">
        <v>650</v>
      </c>
      <c r="E52" s="100" t="s">
        <v>317</v>
      </c>
      <c r="F52" s="128"/>
      <c r="G52" s="128" t="s">
        <v>88</v>
      </c>
      <c r="H52" s="153">
        <v>2855700</v>
      </c>
      <c r="I52" s="97"/>
    </row>
    <row r="53" spans="1:9" ht="75" x14ac:dyDescent="0.2">
      <c r="A53" s="107" t="s">
        <v>535</v>
      </c>
      <c r="B53" s="137">
        <v>14</v>
      </c>
      <c r="C53" s="128">
        <v>2</v>
      </c>
      <c r="D53" s="128" t="s">
        <v>650</v>
      </c>
      <c r="E53" s="101" t="s">
        <v>318</v>
      </c>
      <c r="F53" s="128"/>
      <c r="G53" s="128" t="s">
        <v>88</v>
      </c>
      <c r="H53" s="153">
        <v>200000</v>
      </c>
      <c r="I53" s="97"/>
    </row>
    <row r="54" spans="1:9" ht="75" x14ac:dyDescent="0.2">
      <c r="A54" s="107" t="s">
        <v>83</v>
      </c>
      <c r="B54" s="137">
        <v>15</v>
      </c>
      <c r="C54" s="128">
        <v>2</v>
      </c>
      <c r="D54" s="128" t="s">
        <v>650</v>
      </c>
      <c r="E54" s="101" t="s">
        <v>319</v>
      </c>
      <c r="F54" s="128"/>
      <c r="G54" s="128" t="s">
        <v>88</v>
      </c>
      <c r="H54" s="153">
        <v>300000</v>
      </c>
      <c r="I54" s="97"/>
    </row>
    <row r="55" spans="1:9" ht="75" x14ac:dyDescent="0.2">
      <c r="A55" s="102" t="s">
        <v>84</v>
      </c>
      <c r="B55" s="137">
        <v>16</v>
      </c>
      <c r="C55" s="128">
        <v>2</v>
      </c>
      <c r="D55" s="128" t="s">
        <v>650</v>
      </c>
      <c r="E55" s="100" t="s">
        <v>320</v>
      </c>
      <c r="F55" s="128"/>
      <c r="G55" s="128" t="s">
        <v>88</v>
      </c>
      <c r="H55" s="153">
        <v>1250000</v>
      </c>
      <c r="I55" s="97"/>
    </row>
    <row r="56" spans="1:9" ht="93.75" x14ac:dyDescent="0.2">
      <c r="A56" s="107" t="s">
        <v>536</v>
      </c>
      <c r="B56" s="137">
        <v>17</v>
      </c>
      <c r="C56" s="128">
        <v>2</v>
      </c>
      <c r="D56" s="128" t="s">
        <v>650</v>
      </c>
      <c r="E56" s="101" t="s">
        <v>321</v>
      </c>
      <c r="F56" s="128"/>
      <c r="G56" s="128" t="s">
        <v>90</v>
      </c>
      <c r="H56" s="153">
        <v>200000</v>
      </c>
      <c r="I56" s="97"/>
    </row>
    <row r="57" spans="1:9" ht="56.25" x14ac:dyDescent="0.2">
      <c r="A57" s="171" t="s">
        <v>92</v>
      </c>
      <c r="B57" s="137"/>
      <c r="C57" s="128"/>
      <c r="D57" s="128"/>
      <c r="E57" s="131"/>
      <c r="F57" s="128" t="s">
        <v>584</v>
      </c>
      <c r="G57" s="128"/>
      <c r="H57" s="153"/>
    </row>
    <row r="58" spans="1:9" ht="262.5" x14ac:dyDescent="0.2">
      <c r="A58" s="102" t="s">
        <v>93</v>
      </c>
      <c r="B58" s="137">
        <v>18</v>
      </c>
      <c r="C58" s="128">
        <v>2</v>
      </c>
      <c r="D58" s="128" t="s">
        <v>650</v>
      </c>
      <c r="E58" s="102" t="s">
        <v>573</v>
      </c>
      <c r="F58" s="128"/>
      <c r="G58" s="128" t="s">
        <v>88</v>
      </c>
      <c r="H58" s="153">
        <v>5168400</v>
      </c>
    </row>
    <row r="59" spans="1:9" ht="112.5" x14ac:dyDescent="0.2">
      <c r="A59" s="102" t="s">
        <v>537</v>
      </c>
      <c r="B59" s="137">
        <v>19</v>
      </c>
      <c r="C59" s="128">
        <v>2</v>
      </c>
      <c r="D59" s="128" t="s">
        <v>650</v>
      </c>
      <c r="E59" s="100" t="s">
        <v>322</v>
      </c>
      <c r="F59" s="128"/>
      <c r="G59" s="128" t="s">
        <v>95</v>
      </c>
      <c r="H59" s="153">
        <v>380000</v>
      </c>
    </row>
    <row r="60" spans="1:9" ht="56.25" x14ac:dyDescent="0.2">
      <c r="A60" s="171" t="s">
        <v>96</v>
      </c>
      <c r="B60" s="137"/>
      <c r="C60" s="128"/>
      <c r="D60" s="128" t="s">
        <v>650</v>
      </c>
      <c r="E60" s="131"/>
      <c r="F60" s="128" t="s">
        <v>585</v>
      </c>
      <c r="G60" s="128"/>
      <c r="H60" s="153"/>
    </row>
    <row r="61" spans="1:9" ht="75" x14ac:dyDescent="0.2">
      <c r="A61" s="106" t="s">
        <v>97</v>
      </c>
      <c r="B61" s="137">
        <v>20</v>
      </c>
      <c r="C61" s="128">
        <v>2</v>
      </c>
      <c r="D61" s="128" t="s">
        <v>650</v>
      </c>
      <c r="E61" s="102" t="s">
        <v>323</v>
      </c>
      <c r="F61" s="128"/>
      <c r="G61" s="128" t="s">
        <v>99</v>
      </c>
      <c r="H61" s="154">
        <v>18000000</v>
      </c>
    </row>
    <row r="62" spans="1:9" ht="75" x14ac:dyDescent="0.2">
      <c r="A62" s="106" t="s">
        <v>98</v>
      </c>
      <c r="B62" s="137">
        <v>21</v>
      </c>
      <c r="C62" s="128">
        <v>2</v>
      </c>
      <c r="D62" s="128" t="s">
        <v>650</v>
      </c>
      <c r="E62" s="100" t="s">
        <v>324</v>
      </c>
      <c r="F62" s="128"/>
      <c r="G62" s="128" t="s">
        <v>99</v>
      </c>
      <c r="H62" s="155">
        <v>7500000</v>
      </c>
    </row>
    <row r="63" spans="1:9" ht="18.75" x14ac:dyDescent="0.2">
      <c r="A63" s="106" t="s">
        <v>9</v>
      </c>
      <c r="B63" s="137"/>
      <c r="C63" s="128"/>
      <c r="D63" s="128"/>
      <c r="E63" s="100"/>
      <c r="F63" s="128"/>
      <c r="G63" s="128"/>
      <c r="H63" s="155"/>
    </row>
    <row r="64" spans="1:9" ht="18.75" x14ac:dyDescent="0.2">
      <c r="A64" s="106" t="s">
        <v>237</v>
      </c>
      <c r="B64" s="137"/>
      <c r="C64" s="128"/>
      <c r="D64" s="128"/>
      <c r="E64" s="100"/>
      <c r="F64" s="128"/>
      <c r="G64" s="128"/>
      <c r="H64" s="155"/>
    </row>
    <row r="65" spans="1:9" ht="18.75" x14ac:dyDescent="0.2">
      <c r="A65" s="106" t="s">
        <v>628</v>
      </c>
      <c r="B65" s="137"/>
      <c r="C65" s="128"/>
      <c r="D65" s="128"/>
      <c r="E65" s="100"/>
      <c r="F65" s="128"/>
      <c r="G65" s="128"/>
      <c r="H65" s="155"/>
    </row>
    <row r="66" spans="1:9" ht="213" customHeight="1" x14ac:dyDescent="0.2">
      <c r="A66" s="106" t="s">
        <v>629</v>
      </c>
      <c r="B66" s="137"/>
      <c r="C66" s="128">
        <v>2</v>
      </c>
      <c r="D66" s="128" t="s">
        <v>650</v>
      </c>
      <c r="E66" s="100" t="s">
        <v>632</v>
      </c>
      <c r="F66" s="128" t="s">
        <v>631</v>
      </c>
      <c r="G66" s="128" t="s">
        <v>630</v>
      </c>
      <c r="H66" s="142">
        <v>40297300</v>
      </c>
    </row>
    <row r="67" spans="1:9" ht="18.75" x14ac:dyDescent="0.2">
      <c r="A67" s="120" t="s">
        <v>13</v>
      </c>
      <c r="B67" s="118"/>
      <c r="C67" s="128"/>
      <c r="D67" s="118"/>
      <c r="E67" s="130"/>
      <c r="F67" s="136" t="s">
        <v>1</v>
      </c>
      <c r="G67" s="118"/>
      <c r="H67" s="148"/>
    </row>
    <row r="68" spans="1:9" ht="18.75" x14ac:dyDescent="0.2">
      <c r="A68" s="121" t="s">
        <v>14</v>
      </c>
      <c r="B68" s="118"/>
      <c r="C68" s="127"/>
      <c r="D68" s="136"/>
      <c r="E68" s="126"/>
      <c r="F68" s="136"/>
      <c r="G68" s="118"/>
      <c r="H68" s="148"/>
    </row>
    <row r="69" spans="1:9" ht="18.75" x14ac:dyDescent="0.2">
      <c r="A69" s="120" t="s">
        <v>20</v>
      </c>
      <c r="B69" s="118"/>
      <c r="C69" s="128"/>
      <c r="D69" s="118"/>
      <c r="E69" s="130"/>
      <c r="F69" s="136" t="s">
        <v>1</v>
      </c>
      <c r="G69" s="118"/>
      <c r="H69" s="148"/>
    </row>
    <row r="70" spans="1:9" ht="18.75" x14ac:dyDescent="0.2">
      <c r="A70" s="121" t="s">
        <v>15</v>
      </c>
      <c r="B70" s="118"/>
      <c r="C70" s="127"/>
      <c r="D70" s="136"/>
      <c r="E70" s="126"/>
      <c r="F70" s="136"/>
      <c r="G70" s="118"/>
      <c r="H70" s="148"/>
    </row>
    <row r="71" spans="1:9" ht="56.25" x14ac:dyDescent="0.2">
      <c r="A71" s="173" t="s">
        <v>100</v>
      </c>
      <c r="B71" s="138"/>
      <c r="C71" s="141"/>
      <c r="D71" s="138"/>
      <c r="E71" s="132"/>
      <c r="F71" s="141"/>
      <c r="G71" s="138"/>
      <c r="H71" s="156"/>
    </row>
    <row r="72" spans="1:9" ht="18.75" x14ac:dyDescent="0.2">
      <c r="A72" s="120" t="s">
        <v>520</v>
      </c>
      <c r="B72" s="118"/>
      <c r="C72" s="128"/>
      <c r="D72" s="118"/>
      <c r="E72" s="130"/>
      <c r="F72" s="119"/>
      <c r="G72" s="118"/>
      <c r="H72" s="148"/>
    </row>
    <row r="73" spans="1:9" ht="75" x14ac:dyDescent="0.2">
      <c r="A73" s="171" t="s">
        <v>101</v>
      </c>
      <c r="B73" s="137"/>
      <c r="C73" s="128"/>
      <c r="D73" s="137"/>
      <c r="E73" s="131"/>
      <c r="F73" s="128" t="s">
        <v>586</v>
      </c>
      <c r="G73" s="137"/>
      <c r="H73" s="152"/>
    </row>
    <row r="74" spans="1:9" ht="75" x14ac:dyDescent="0.2">
      <c r="A74" s="98" t="s">
        <v>538</v>
      </c>
      <c r="B74" s="137">
        <v>102</v>
      </c>
      <c r="C74" s="128">
        <v>2</v>
      </c>
      <c r="D74" s="128" t="s">
        <v>651</v>
      </c>
      <c r="E74" s="98" t="s">
        <v>333</v>
      </c>
      <c r="F74" s="128"/>
      <c r="G74" s="128" t="s">
        <v>112</v>
      </c>
      <c r="H74" s="153">
        <v>5000000</v>
      </c>
      <c r="I74" s="97"/>
    </row>
    <row r="75" spans="1:9" ht="75" x14ac:dyDescent="0.2">
      <c r="A75" s="98" t="s">
        <v>325</v>
      </c>
      <c r="B75" s="137">
        <v>22</v>
      </c>
      <c r="C75" s="128">
        <v>2</v>
      </c>
      <c r="D75" s="128" t="s">
        <v>651</v>
      </c>
      <c r="E75" s="98" t="s">
        <v>334</v>
      </c>
      <c r="F75" s="128"/>
      <c r="G75" s="128" t="s">
        <v>112</v>
      </c>
      <c r="H75" s="153">
        <v>9500000</v>
      </c>
      <c r="I75" s="97"/>
    </row>
    <row r="76" spans="1:9" ht="75" x14ac:dyDescent="0.2">
      <c r="A76" s="98" t="s">
        <v>326</v>
      </c>
      <c r="B76" s="137">
        <v>23</v>
      </c>
      <c r="C76" s="128">
        <v>2</v>
      </c>
      <c r="D76" s="128" t="s">
        <v>651</v>
      </c>
      <c r="E76" s="98" t="s">
        <v>335</v>
      </c>
      <c r="F76" s="128"/>
      <c r="G76" s="128" t="s">
        <v>112</v>
      </c>
      <c r="H76" s="153">
        <v>9600000</v>
      </c>
      <c r="I76" s="97"/>
    </row>
    <row r="77" spans="1:9" ht="75" x14ac:dyDescent="0.2">
      <c r="A77" s="98" t="s">
        <v>327</v>
      </c>
      <c r="B77" s="137">
        <v>103</v>
      </c>
      <c r="C77" s="128">
        <v>2</v>
      </c>
      <c r="D77" s="128" t="s">
        <v>651</v>
      </c>
      <c r="E77" s="98" t="s">
        <v>335</v>
      </c>
      <c r="F77" s="128"/>
      <c r="G77" s="128" t="s">
        <v>112</v>
      </c>
      <c r="H77" s="153">
        <v>9000000</v>
      </c>
      <c r="I77" s="97"/>
    </row>
    <row r="78" spans="1:9" ht="75" x14ac:dyDescent="0.2">
      <c r="A78" s="98" t="s">
        <v>328</v>
      </c>
      <c r="B78" s="137">
        <v>104</v>
      </c>
      <c r="C78" s="128">
        <v>2</v>
      </c>
      <c r="D78" s="128" t="s">
        <v>651</v>
      </c>
      <c r="E78" s="98" t="s">
        <v>335</v>
      </c>
      <c r="F78" s="128"/>
      <c r="G78" s="128" t="s">
        <v>112</v>
      </c>
      <c r="H78" s="153">
        <v>9950000</v>
      </c>
      <c r="I78" s="97"/>
    </row>
    <row r="79" spans="1:9" ht="75" x14ac:dyDescent="0.2">
      <c r="A79" s="98" t="s">
        <v>329</v>
      </c>
      <c r="B79" s="137">
        <v>105</v>
      </c>
      <c r="C79" s="128">
        <v>2</v>
      </c>
      <c r="D79" s="128" t="s">
        <v>651</v>
      </c>
      <c r="E79" s="98" t="s">
        <v>335</v>
      </c>
      <c r="F79" s="128"/>
      <c r="G79" s="128" t="s">
        <v>112</v>
      </c>
      <c r="H79" s="153">
        <v>9990000</v>
      </c>
      <c r="I79" s="97"/>
    </row>
    <row r="80" spans="1:9" ht="75" x14ac:dyDescent="0.2">
      <c r="A80" s="98" t="s">
        <v>330</v>
      </c>
      <c r="B80" s="137">
        <v>106</v>
      </c>
      <c r="C80" s="128">
        <v>2</v>
      </c>
      <c r="D80" s="128" t="s">
        <v>651</v>
      </c>
      <c r="E80" s="98" t="s">
        <v>335</v>
      </c>
      <c r="F80" s="128"/>
      <c r="G80" s="128" t="s">
        <v>112</v>
      </c>
      <c r="H80" s="153">
        <v>9980000</v>
      </c>
      <c r="I80" s="97"/>
    </row>
    <row r="81" spans="1:9" ht="75" x14ac:dyDescent="0.2">
      <c r="A81" s="98" t="s">
        <v>331</v>
      </c>
      <c r="B81" s="137">
        <v>107</v>
      </c>
      <c r="C81" s="128">
        <v>2</v>
      </c>
      <c r="D81" s="128" t="s">
        <v>651</v>
      </c>
      <c r="E81" s="98" t="s">
        <v>336</v>
      </c>
      <c r="F81" s="128"/>
      <c r="G81" s="128" t="s">
        <v>112</v>
      </c>
      <c r="H81" s="153">
        <v>8400000</v>
      </c>
      <c r="I81" s="97"/>
    </row>
    <row r="82" spans="1:9" ht="75" x14ac:dyDescent="0.2">
      <c r="A82" s="98" t="s">
        <v>332</v>
      </c>
      <c r="B82" s="137">
        <v>108</v>
      </c>
      <c r="C82" s="128">
        <v>2</v>
      </c>
      <c r="D82" s="128" t="s">
        <v>651</v>
      </c>
      <c r="E82" s="98" t="s">
        <v>336</v>
      </c>
      <c r="F82" s="128"/>
      <c r="G82" s="128" t="s">
        <v>112</v>
      </c>
      <c r="H82" s="153">
        <v>8400000</v>
      </c>
      <c r="I82" s="97"/>
    </row>
    <row r="83" spans="1:9" ht="75" x14ac:dyDescent="0.2">
      <c r="A83" s="98" t="s">
        <v>539</v>
      </c>
      <c r="B83" s="137">
        <v>109</v>
      </c>
      <c r="C83" s="128">
        <v>2</v>
      </c>
      <c r="D83" s="128" t="s">
        <v>651</v>
      </c>
      <c r="E83" s="98" t="s">
        <v>337</v>
      </c>
      <c r="F83" s="128"/>
      <c r="G83" s="128" t="s">
        <v>112</v>
      </c>
      <c r="H83" s="153">
        <v>8500000</v>
      </c>
      <c r="I83" s="97"/>
    </row>
    <row r="84" spans="1:9" ht="75" x14ac:dyDescent="0.2">
      <c r="A84" s="131" t="s">
        <v>114</v>
      </c>
      <c r="B84" s="137"/>
      <c r="C84" s="128"/>
      <c r="D84" s="128"/>
      <c r="E84" s="131"/>
      <c r="F84" s="128" t="s">
        <v>587</v>
      </c>
      <c r="G84" s="137"/>
      <c r="H84" s="152"/>
    </row>
    <row r="85" spans="1:9" ht="75" x14ac:dyDescent="0.2">
      <c r="A85" s="99" t="s">
        <v>414</v>
      </c>
      <c r="B85" s="137">
        <v>110</v>
      </c>
      <c r="C85" s="128">
        <v>2</v>
      </c>
      <c r="D85" s="128" t="s">
        <v>651</v>
      </c>
      <c r="E85" s="99" t="s">
        <v>338</v>
      </c>
      <c r="F85" s="128"/>
      <c r="G85" s="128" t="s">
        <v>75</v>
      </c>
      <c r="H85" s="153">
        <v>21085000</v>
      </c>
      <c r="I85" s="97"/>
    </row>
    <row r="86" spans="1:9" ht="75" x14ac:dyDescent="0.2">
      <c r="A86" s="99" t="s">
        <v>415</v>
      </c>
      <c r="B86" s="137">
        <v>49</v>
      </c>
      <c r="C86" s="128">
        <v>2</v>
      </c>
      <c r="D86" s="128" t="s">
        <v>651</v>
      </c>
      <c r="E86" s="99" t="s">
        <v>339</v>
      </c>
      <c r="F86" s="128"/>
      <c r="G86" s="128" t="s">
        <v>75</v>
      </c>
      <c r="H86" s="153">
        <v>12100000</v>
      </c>
      <c r="I86" s="97"/>
    </row>
    <row r="87" spans="1:9" ht="75" x14ac:dyDescent="0.2">
      <c r="A87" s="99" t="s">
        <v>416</v>
      </c>
      <c r="B87" s="137">
        <v>94</v>
      </c>
      <c r="C87" s="128">
        <v>2</v>
      </c>
      <c r="D87" s="128" t="s">
        <v>651</v>
      </c>
      <c r="E87" s="99" t="s">
        <v>340</v>
      </c>
      <c r="F87" s="128"/>
      <c r="G87" s="128" t="s">
        <v>75</v>
      </c>
      <c r="H87" s="153">
        <v>4422000</v>
      </c>
      <c r="I87" s="97"/>
    </row>
    <row r="88" spans="1:9" ht="93.75" x14ac:dyDescent="0.2">
      <c r="A88" s="99" t="s">
        <v>417</v>
      </c>
      <c r="B88" s="137">
        <v>112</v>
      </c>
      <c r="C88" s="128">
        <v>2</v>
      </c>
      <c r="D88" s="128" t="s">
        <v>651</v>
      </c>
      <c r="E88" s="99" t="s">
        <v>341</v>
      </c>
      <c r="F88" s="128"/>
      <c r="G88" s="128" t="s">
        <v>75</v>
      </c>
      <c r="H88" s="153">
        <v>5266000</v>
      </c>
      <c r="I88" s="97"/>
    </row>
    <row r="89" spans="1:9" ht="75" x14ac:dyDescent="0.2">
      <c r="A89" s="99" t="s">
        <v>418</v>
      </c>
      <c r="B89" s="137">
        <v>50</v>
      </c>
      <c r="C89" s="128">
        <v>2</v>
      </c>
      <c r="D89" s="128" t="s">
        <v>651</v>
      </c>
      <c r="E89" s="99" t="s">
        <v>342</v>
      </c>
      <c r="F89" s="128"/>
      <c r="G89" s="128" t="s">
        <v>75</v>
      </c>
      <c r="H89" s="153">
        <v>10032000</v>
      </c>
      <c r="I89" s="97"/>
    </row>
    <row r="90" spans="1:9" ht="75" x14ac:dyDescent="0.2">
      <c r="A90" s="99" t="s">
        <v>540</v>
      </c>
      <c r="B90" s="137">
        <v>113</v>
      </c>
      <c r="C90" s="128">
        <v>2</v>
      </c>
      <c r="D90" s="128" t="s">
        <v>651</v>
      </c>
      <c r="E90" s="99" t="s">
        <v>343</v>
      </c>
      <c r="F90" s="128"/>
      <c r="G90" s="128" t="s">
        <v>75</v>
      </c>
      <c r="H90" s="153">
        <v>3615000</v>
      </c>
      <c r="I90" s="97"/>
    </row>
    <row r="91" spans="1:9" ht="75" x14ac:dyDescent="0.2">
      <c r="A91" s="99" t="s">
        <v>419</v>
      </c>
      <c r="B91" s="137">
        <v>31</v>
      </c>
      <c r="C91" s="128">
        <v>2</v>
      </c>
      <c r="D91" s="128" t="s">
        <v>651</v>
      </c>
      <c r="E91" s="99" t="s">
        <v>344</v>
      </c>
      <c r="F91" s="128"/>
      <c r="G91" s="128" t="s">
        <v>124</v>
      </c>
      <c r="H91" s="153">
        <v>4325000</v>
      </c>
      <c r="I91" s="97"/>
    </row>
    <row r="92" spans="1:9" ht="75" x14ac:dyDescent="0.2">
      <c r="A92" s="99" t="s">
        <v>420</v>
      </c>
      <c r="B92" s="137">
        <v>93</v>
      </c>
      <c r="C92" s="128">
        <v>2</v>
      </c>
      <c r="D92" s="128" t="s">
        <v>651</v>
      </c>
      <c r="E92" s="99" t="s">
        <v>345</v>
      </c>
      <c r="F92" s="128"/>
      <c r="G92" s="128" t="s">
        <v>124</v>
      </c>
      <c r="H92" s="153">
        <v>19838000</v>
      </c>
      <c r="I92" s="97"/>
    </row>
    <row r="93" spans="1:9" ht="75" x14ac:dyDescent="0.2">
      <c r="A93" s="157" t="s">
        <v>421</v>
      </c>
      <c r="B93" s="137">
        <v>46</v>
      </c>
      <c r="C93" s="128">
        <v>2</v>
      </c>
      <c r="D93" s="128" t="s">
        <v>651</v>
      </c>
      <c r="E93" s="103" t="s">
        <v>346</v>
      </c>
      <c r="F93" s="128"/>
      <c r="G93" s="128" t="s">
        <v>125</v>
      </c>
      <c r="H93" s="153">
        <v>9040000</v>
      </c>
      <c r="I93" s="97"/>
    </row>
    <row r="94" spans="1:9" ht="131.25" x14ac:dyDescent="0.2">
      <c r="A94" s="157" t="s">
        <v>422</v>
      </c>
      <c r="B94" s="137">
        <v>47</v>
      </c>
      <c r="C94" s="128">
        <v>2</v>
      </c>
      <c r="D94" s="128" t="s">
        <v>651</v>
      </c>
      <c r="E94" s="103" t="s">
        <v>347</v>
      </c>
      <c r="F94" s="128"/>
      <c r="G94" s="128" t="s">
        <v>125</v>
      </c>
      <c r="H94" s="153">
        <v>14060000</v>
      </c>
      <c r="I94" s="97"/>
    </row>
    <row r="95" spans="1:9" ht="75" x14ac:dyDescent="0.2">
      <c r="A95" s="157" t="s">
        <v>423</v>
      </c>
      <c r="B95" s="137">
        <v>114</v>
      </c>
      <c r="C95" s="128">
        <v>2</v>
      </c>
      <c r="D95" s="128" t="s">
        <v>651</v>
      </c>
      <c r="E95" s="103" t="s">
        <v>348</v>
      </c>
      <c r="F95" s="128"/>
      <c r="G95" s="128" t="s">
        <v>125</v>
      </c>
      <c r="H95" s="153">
        <v>12637000</v>
      </c>
      <c r="I95" s="97"/>
    </row>
    <row r="96" spans="1:9" ht="93.75" x14ac:dyDescent="0.2">
      <c r="A96" s="157" t="s">
        <v>424</v>
      </c>
      <c r="B96" s="137">
        <v>48</v>
      </c>
      <c r="C96" s="128">
        <v>2</v>
      </c>
      <c r="D96" s="128" t="s">
        <v>651</v>
      </c>
      <c r="E96" s="103" t="s">
        <v>349</v>
      </c>
      <c r="F96" s="128"/>
      <c r="G96" s="128" t="s">
        <v>125</v>
      </c>
      <c r="H96" s="153">
        <v>4080000</v>
      </c>
      <c r="I96" s="97"/>
    </row>
    <row r="97" spans="1:9" ht="75" x14ac:dyDescent="0.2">
      <c r="A97" s="157" t="s">
        <v>425</v>
      </c>
      <c r="B97" s="137">
        <v>98</v>
      </c>
      <c r="C97" s="128">
        <v>2</v>
      </c>
      <c r="D97" s="128" t="s">
        <v>651</v>
      </c>
      <c r="E97" s="103" t="s">
        <v>350</v>
      </c>
      <c r="F97" s="128"/>
      <c r="G97" s="128" t="s">
        <v>125</v>
      </c>
      <c r="H97" s="153">
        <v>9139000</v>
      </c>
      <c r="I97" s="97"/>
    </row>
    <row r="98" spans="1:9" ht="75" x14ac:dyDescent="0.2">
      <c r="A98" s="157" t="s">
        <v>426</v>
      </c>
      <c r="B98" s="137">
        <v>99</v>
      </c>
      <c r="C98" s="128">
        <v>2</v>
      </c>
      <c r="D98" s="128" t="s">
        <v>651</v>
      </c>
      <c r="E98" s="103" t="s">
        <v>351</v>
      </c>
      <c r="F98" s="128"/>
      <c r="G98" s="128" t="s">
        <v>125</v>
      </c>
      <c r="H98" s="153">
        <v>9570000</v>
      </c>
      <c r="I98" s="97"/>
    </row>
    <row r="99" spans="1:9" ht="75" x14ac:dyDescent="0.2">
      <c r="A99" s="157" t="s">
        <v>427</v>
      </c>
      <c r="B99" s="137">
        <v>115</v>
      </c>
      <c r="C99" s="128">
        <v>2</v>
      </c>
      <c r="D99" s="128" t="s">
        <v>651</v>
      </c>
      <c r="E99" s="103" t="s">
        <v>352</v>
      </c>
      <c r="F99" s="128"/>
      <c r="G99" s="128" t="s">
        <v>125</v>
      </c>
      <c r="H99" s="153">
        <v>13290000</v>
      </c>
      <c r="I99" s="97"/>
    </row>
    <row r="100" spans="1:9" ht="75" x14ac:dyDescent="0.2">
      <c r="A100" s="158" t="s">
        <v>428</v>
      </c>
      <c r="B100" s="137">
        <v>33</v>
      </c>
      <c r="C100" s="128">
        <v>2</v>
      </c>
      <c r="D100" s="128" t="s">
        <v>651</v>
      </c>
      <c r="E100" s="104" t="s">
        <v>353</v>
      </c>
      <c r="F100" s="128"/>
      <c r="G100" s="128" t="s">
        <v>58</v>
      </c>
      <c r="H100" s="153">
        <v>1820000</v>
      </c>
      <c r="I100" s="97"/>
    </row>
    <row r="101" spans="1:9" ht="75" x14ac:dyDescent="0.2">
      <c r="A101" s="158" t="s">
        <v>429</v>
      </c>
      <c r="B101" s="137">
        <v>32</v>
      </c>
      <c r="C101" s="128">
        <v>2</v>
      </c>
      <c r="D101" s="128" t="s">
        <v>651</v>
      </c>
      <c r="E101" s="104" t="s">
        <v>354</v>
      </c>
      <c r="F101" s="128"/>
      <c r="G101" s="128" t="s">
        <v>58</v>
      </c>
      <c r="H101" s="153">
        <v>13562000</v>
      </c>
      <c r="I101" s="97"/>
    </row>
    <row r="102" spans="1:9" ht="75" x14ac:dyDescent="0.2">
      <c r="A102" s="158" t="s">
        <v>430</v>
      </c>
      <c r="B102" s="137">
        <v>78</v>
      </c>
      <c r="C102" s="128">
        <v>2</v>
      </c>
      <c r="D102" s="128" t="s">
        <v>651</v>
      </c>
      <c r="E102" s="104" t="s">
        <v>355</v>
      </c>
      <c r="F102" s="128"/>
      <c r="G102" s="128" t="s">
        <v>58</v>
      </c>
      <c r="H102" s="153">
        <v>8807000</v>
      </c>
      <c r="I102" s="97"/>
    </row>
    <row r="103" spans="1:9" ht="93.75" x14ac:dyDescent="0.2">
      <c r="A103" s="105" t="s">
        <v>431</v>
      </c>
      <c r="B103" s="137">
        <v>142</v>
      </c>
      <c r="C103" s="128">
        <v>2</v>
      </c>
      <c r="D103" s="128" t="s">
        <v>651</v>
      </c>
      <c r="E103" s="105" t="s">
        <v>356</v>
      </c>
      <c r="F103" s="128"/>
      <c r="G103" s="128" t="s">
        <v>58</v>
      </c>
      <c r="H103" s="153">
        <v>22800000</v>
      </c>
      <c r="I103" s="97"/>
    </row>
    <row r="104" spans="1:9" ht="225" x14ac:dyDescent="0.2">
      <c r="A104" s="105" t="s">
        <v>432</v>
      </c>
      <c r="B104" s="137">
        <v>143</v>
      </c>
      <c r="C104" s="128">
        <v>2</v>
      </c>
      <c r="D104" s="128" t="s">
        <v>651</v>
      </c>
      <c r="E104" s="105" t="s">
        <v>357</v>
      </c>
      <c r="F104" s="128"/>
      <c r="G104" s="128" t="s">
        <v>58</v>
      </c>
      <c r="H104" s="153">
        <v>22900000</v>
      </c>
      <c r="I104" s="97"/>
    </row>
    <row r="105" spans="1:9" ht="75" x14ac:dyDescent="0.2">
      <c r="A105" s="105" t="s">
        <v>433</v>
      </c>
      <c r="B105" s="137">
        <v>144</v>
      </c>
      <c r="C105" s="128">
        <v>2</v>
      </c>
      <c r="D105" s="128" t="s">
        <v>651</v>
      </c>
      <c r="E105" s="105" t="s">
        <v>358</v>
      </c>
      <c r="F105" s="128"/>
      <c r="G105" s="128" t="s">
        <v>58</v>
      </c>
      <c r="H105" s="153">
        <v>16800000</v>
      </c>
      <c r="I105" s="97"/>
    </row>
    <row r="106" spans="1:9" ht="112.5" x14ac:dyDescent="0.2">
      <c r="A106" s="105" t="s">
        <v>434</v>
      </c>
      <c r="B106" s="137">
        <v>116</v>
      </c>
      <c r="C106" s="128">
        <v>2</v>
      </c>
      <c r="D106" s="128" t="s">
        <v>651</v>
      </c>
      <c r="E106" s="105" t="s">
        <v>359</v>
      </c>
      <c r="F106" s="128"/>
      <c r="G106" s="128" t="s">
        <v>126</v>
      </c>
      <c r="H106" s="153">
        <v>16113000</v>
      </c>
      <c r="I106" s="97"/>
    </row>
    <row r="107" spans="1:9" ht="75" x14ac:dyDescent="0.2">
      <c r="A107" s="105" t="s">
        <v>435</v>
      </c>
      <c r="B107" s="137">
        <v>34</v>
      </c>
      <c r="C107" s="128">
        <v>2</v>
      </c>
      <c r="D107" s="128" t="s">
        <v>651</v>
      </c>
      <c r="E107" s="105" t="s">
        <v>360</v>
      </c>
      <c r="F107" s="128"/>
      <c r="G107" s="128" t="s">
        <v>126</v>
      </c>
      <c r="H107" s="153">
        <v>5344000</v>
      </c>
      <c r="I107" s="97"/>
    </row>
    <row r="108" spans="1:9" ht="75" x14ac:dyDescent="0.2">
      <c r="A108" s="105" t="s">
        <v>436</v>
      </c>
      <c r="B108" s="137">
        <v>35</v>
      </c>
      <c r="C108" s="128">
        <v>2</v>
      </c>
      <c r="D108" s="128" t="s">
        <v>651</v>
      </c>
      <c r="E108" s="105" t="s">
        <v>361</v>
      </c>
      <c r="F108" s="128"/>
      <c r="G108" s="128" t="s">
        <v>126</v>
      </c>
      <c r="H108" s="153">
        <v>4845000</v>
      </c>
      <c r="I108" s="97"/>
    </row>
    <row r="109" spans="1:9" ht="262.5" x14ac:dyDescent="0.2">
      <c r="A109" s="105" t="s">
        <v>541</v>
      </c>
      <c r="B109" s="137">
        <v>38</v>
      </c>
      <c r="C109" s="128">
        <v>2</v>
      </c>
      <c r="D109" s="128" t="s">
        <v>651</v>
      </c>
      <c r="E109" s="105" t="s">
        <v>574</v>
      </c>
      <c r="F109" s="128"/>
      <c r="G109" s="128" t="s">
        <v>126</v>
      </c>
      <c r="H109" s="153">
        <v>3612000</v>
      </c>
      <c r="I109" s="97"/>
    </row>
    <row r="110" spans="1:9" ht="150" x14ac:dyDescent="0.2">
      <c r="A110" s="105" t="s">
        <v>437</v>
      </c>
      <c r="B110" s="137">
        <v>117</v>
      </c>
      <c r="C110" s="128">
        <v>2</v>
      </c>
      <c r="D110" s="128" t="s">
        <v>651</v>
      </c>
      <c r="E110" s="105" t="s">
        <v>575</v>
      </c>
      <c r="F110" s="128"/>
      <c r="G110" s="128" t="s">
        <v>126</v>
      </c>
      <c r="H110" s="153">
        <v>8540000</v>
      </c>
      <c r="I110" s="97"/>
    </row>
    <row r="111" spans="1:9" ht="75" x14ac:dyDescent="0.2">
      <c r="A111" s="105" t="s">
        <v>438</v>
      </c>
      <c r="B111" s="137">
        <v>36</v>
      </c>
      <c r="C111" s="128">
        <v>2</v>
      </c>
      <c r="D111" s="128" t="s">
        <v>651</v>
      </c>
      <c r="E111" s="105" t="s">
        <v>362</v>
      </c>
      <c r="F111" s="128"/>
      <c r="G111" s="128" t="s">
        <v>126</v>
      </c>
      <c r="H111" s="153">
        <v>3742000</v>
      </c>
      <c r="I111" s="97"/>
    </row>
    <row r="112" spans="1:9" ht="75" x14ac:dyDescent="0.2">
      <c r="A112" s="105" t="s">
        <v>439</v>
      </c>
      <c r="B112" s="137">
        <v>95</v>
      </c>
      <c r="C112" s="128">
        <v>2</v>
      </c>
      <c r="D112" s="128" t="s">
        <v>651</v>
      </c>
      <c r="E112" s="105" t="s">
        <v>363</v>
      </c>
      <c r="F112" s="128"/>
      <c r="G112" s="128" t="s">
        <v>126</v>
      </c>
      <c r="H112" s="153">
        <v>3137000</v>
      </c>
      <c r="I112" s="97"/>
    </row>
    <row r="113" spans="1:9" ht="93.75" x14ac:dyDescent="0.2">
      <c r="A113" s="105" t="s">
        <v>440</v>
      </c>
      <c r="B113" s="137">
        <v>96</v>
      </c>
      <c r="C113" s="128">
        <v>2</v>
      </c>
      <c r="D113" s="128" t="s">
        <v>651</v>
      </c>
      <c r="E113" s="105" t="s">
        <v>364</v>
      </c>
      <c r="F113" s="128"/>
      <c r="G113" s="128" t="s">
        <v>126</v>
      </c>
      <c r="H113" s="153">
        <v>1512000</v>
      </c>
      <c r="I113" s="97"/>
    </row>
    <row r="114" spans="1:9" ht="75" x14ac:dyDescent="0.2">
      <c r="A114" s="105" t="s">
        <v>441</v>
      </c>
      <c r="B114" s="137">
        <v>97</v>
      </c>
      <c r="C114" s="128">
        <v>2</v>
      </c>
      <c r="D114" s="128" t="s">
        <v>651</v>
      </c>
      <c r="E114" s="105" t="s">
        <v>365</v>
      </c>
      <c r="F114" s="128"/>
      <c r="G114" s="128" t="s">
        <v>126</v>
      </c>
      <c r="H114" s="153">
        <v>1339000</v>
      </c>
      <c r="I114" s="97"/>
    </row>
    <row r="115" spans="1:9" ht="75" x14ac:dyDescent="0.2">
      <c r="A115" s="105" t="s">
        <v>442</v>
      </c>
      <c r="B115" s="137">
        <v>111</v>
      </c>
      <c r="C115" s="128">
        <v>2</v>
      </c>
      <c r="D115" s="128" t="s">
        <v>651</v>
      </c>
      <c r="E115" s="105" t="s">
        <v>366</v>
      </c>
      <c r="F115" s="128"/>
      <c r="G115" s="128" t="s">
        <v>126</v>
      </c>
      <c r="H115" s="153">
        <v>490000</v>
      </c>
      <c r="I115" s="97"/>
    </row>
    <row r="116" spans="1:9" ht="112.5" x14ac:dyDescent="0.2">
      <c r="A116" s="105" t="s">
        <v>443</v>
      </c>
      <c r="B116" s="137">
        <v>118</v>
      </c>
      <c r="C116" s="128">
        <v>2</v>
      </c>
      <c r="D116" s="128" t="s">
        <v>651</v>
      </c>
      <c r="E116" s="105" t="s">
        <v>367</v>
      </c>
      <c r="F116" s="128"/>
      <c r="G116" s="128" t="s">
        <v>126</v>
      </c>
      <c r="H116" s="153">
        <v>6500000</v>
      </c>
      <c r="I116" s="97"/>
    </row>
    <row r="117" spans="1:9" ht="75" x14ac:dyDescent="0.2">
      <c r="A117" s="105" t="s">
        <v>444</v>
      </c>
      <c r="B117" s="137">
        <v>39</v>
      </c>
      <c r="C117" s="128">
        <v>2</v>
      </c>
      <c r="D117" s="128" t="s">
        <v>651</v>
      </c>
      <c r="E117" s="105" t="s">
        <v>368</v>
      </c>
      <c r="F117" s="128"/>
      <c r="G117" s="128" t="s">
        <v>126</v>
      </c>
      <c r="H117" s="153">
        <v>1960000</v>
      </c>
      <c r="I117" s="97"/>
    </row>
    <row r="118" spans="1:9" ht="93.75" x14ac:dyDescent="0.2">
      <c r="A118" s="105" t="s">
        <v>445</v>
      </c>
      <c r="B118" s="137">
        <v>119</v>
      </c>
      <c r="C118" s="128">
        <v>2</v>
      </c>
      <c r="D118" s="128" t="s">
        <v>651</v>
      </c>
      <c r="E118" s="105" t="s">
        <v>369</v>
      </c>
      <c r="F118" s="128"/>
      <c r="G118" s="128" t="s">
        <v>126</v>
      </c>
      <c r="H118" s="153">
        <v>988000</v>
      </c>
      <c r="I118" s="97"/>
    </row>
    <row r="119" spans="1:9" ht="75" x14ac:dyDescent="0.2">
      <c r="A119" s="99" t="s">
        <v>449</v>
      </c>
      <c r="B119" s="137">
        <v>40</v>
      </c>
      <c r="C119" s="128">
        <v>2</v>
      </c>
      <c r="D119" s="128" t="s">
        <v>651</v>
      </c>
      <c r="E119" s="99" t="s">
        <v>370</v>
      </c>
      <c r="F119" s="128"/>
      <c r="G119" s="128" t="s">
        <v>126</v>
      </c>
      <c r="H119" s="153">
        <v>3552000</v>
      </c>
      <c r="I119" s="97"/>
    </row>
    <row r="120" spans="1:9" ht="75" x14ac:dyDescent="0.2">
      <c r="A120" s="99" t="s">
        <v>448</v>
      </c>
      <c r="B120" s="137">
        <v>120</v>
      </c>
      <c r="C120" s="128">
        <v>2</v>
      </c>
      <c r="D120" s="128" t="s">
        <v>651</v>
      </c>
      <c r="E120" s="99" t="s">
        <v>371</v>
      </c>
      <c r="F120" s="128"/>
      <c r="G120" s="128" t="s">
        <v>126</v>
      </c>
      <c r="H120" s="153">
        <v>1987000</v>
      </c>
      <c r="I120" s="97"/>
    </row>
    <row r="121" spans="1:9" ht="75" x14ac:dyDescent="0.2">
      <c r="A121" s="99" t="s">
        <v>447</v>
      </c>
      <c r="B121" s="137">
        <v>121</v>
      </c>
      <c r="C121" s="128">
        <v>2</v>
      </c>
      <c r="D121" s="128" t="s">
        <v>651</v>
      </c>
      <c r="E121" s="99" t="s">
        <v>372</v>
      </c>
      <c r="F121" s="128"/>
      <c r="G121" s="128" t="s">
        <v>126</v>
      </c>
      <c r="H121" s="153">
        <v>4612000</v>
      </c>
      <c r="I121" s="97"/>
    </row>
    <row r="122" spans="1:9" ht="75" x14ac:dyDescent="0.2">
      <c r="A122" s="99" t="s">
        <v>446</v>
      </c>
      <c r="B122" s="137">
        <v>122</v>
      </c>
      <c r="C122" s="128">
        <v>2</v>
      </c>
      <c r="D122" s="128" t="s">
        <v>651</v>
      </c>
      <c r="E122" s="99" t="s">
        <v>373</v>
      </c>
      <c r="F122" s="128"/>
      <c r="G122" s="128" t="s">
        <v>126</v>
      </c>
      <c r="H122" s="153">
        <v>2274000</v>
      </c>
      <c r="I122" s="97"/>
    </row>
    <row r="123" spans="1:9" ht="225" x14ac:dyDescent="0.2">
      <c r="A123" s="99" t="s">
        <v>455</v>
      </c>
      <c r="B123" s="137">
        <v>123</v>
      </c>
      <c r="C123" s="128">
        <v>2</v>
      </c>
      <c r="D123" s="128" t="s">
        <v>651</v>
      </c>
      <c r="E123" s="99" t="s">
        <v>374</v>
      </c>
      <c r="F123" s="128"/>
      <c r="G123" s="128" t="s">
        <v>126</v>
      </c>
      <c r="H123" s="153">
        <v>6200000</v>
      </c>
      <c r="I123" s="97"/>
    </row>
    <row r="124" spans="1:9" ht="75" x14ac:dyDescent="0.2">
      <c r="A124" s="105" t="s">
        <v>542</v>
      </c>
      <c r="B124" s="137">
        <v>37</v>
      </c>
      <c r="C124" s="128">
        <v>2</v>
      </c>
      <c r="D124" s="128" t="s">
        <v>651</v>
      </c>
      <c r="E124" s="105" t="s">
        <v>375</v>
      </c>
      <c r="F124" s="128"/>
      <c r="G124" s="128" t="s">
        <v>126</v>
      </c>
      <c r="H124" s="153">
        <v>1946000</v>
      </c>
      <c r="I124" s="97"/>
    </row>
    <row r="125" spans="1:9" ht="150" x14ac:dyDescent="0.2">
      <c r="A125" s="106" t="s">
        <v>543</v>
      </c>
      <c r="B125" s="137">
        <v>124</v>
      </c>
      <c r="C125" s="128">
        <v>2</v>
      </c>
      <c r="D125" s="128" t="s">
        <v>651</v>
      </c>
      <c r="E125" s="106" t="s">
        <v>376</v>
      </c>
      <c r="F125" s="128"/>
      <c r="G125" s="128" t="s">
        <v>127</v>
      </c>
      <c r="H125" s="153">
        <v>36514000</v>
      </c>
      <c r="I125" s="97"/>
    </row>
    <row r="126" spans="1:9" ht="112.5" x14ac:dyDescent="0.2">
      <c r="A126" s="99" t="s">
        <v>456</v>
      </c>
      <c r="B126" s="137">
        <v>26</v>
      </c>
      <c r="C126" s="128">
        <v>2</v>
      </c>
      <c r="D126" s="128" t="s">
        <v>651</v>
      </c>
      <c r="E126" s="99" t="s">
        <v>377</v>
      </c>
      <c r="F126" s="128"/>
      <c r="G126" s="128" t="s">
        <v>127</v>
      </c>
      <c r="H126" s="153">
        <v>9125000</v>
      </c>
      <c r="I126" s="97"/>
    </row>
    <row r="127" spans="1:9" ht="112.5" x14ac:dyDescent="0.2">
      <c r="A127" s="99" t="s">
        <v>473</v>
      </c>
      <c r="B127" s="137">
        <v>80</v>
      </c>
      <c r="C127" s="128">
        <v>2</v>
      </c>
      <c r="D127" s="128" t="s">
        <v>651</v>
      </c>
      <c r="E127" s="99" t="s">
        <v>378</v>
      </c>
      <c r="F127" s="128"/>
      <c r="G127" s="128" t="s">
        <v>127</v>
      </c>
      <c r="H127" s="153">
        <v>5688000</v>
      </c>
      <c r="I127" s="97"/>
    </row>
    <row r="128" spans="1:9" ht="75" x14ac:dyDescent="0.2">
      <c r="A128" s="99" t="s">
        <v>472</v>
      </c>
      <c r="B128" s="137">
        <v>27</v>
      </c>
      <c r="C128" s="128">
        <v>2</v>
      </c>
      <c r="D128" s="128" t="s">
        <v>651</v>
      </c>
      <c r="E128" s="99" t="s">
        <v>379</v>
      </c>
      <c r="F128" s="128"/>
      <c r="G128" s="128" t="s">
        <v>127</v>
      </c>
      <c r="H128" s="153">
        <v>2226000</v>
      </c>
      <c r="I128" s="97"/>
    </row>
    <row r="129" spans="1:9" ht="112.5" x14ac:dyDescent="0.2">
      <c r="A129" s="99" t="s">
        <v>544</v>
      </c>
      <c r="B129" s="137">
        <v>28</v>
      </c>
      <c r="C129" s="128">
        <v>2</v>
      </c>
      <c r="D129" s="128" t="s">
        <v>651</v>
      </c>
      <c r="E129" s="99" t="s">
        <v>380</v>
      </c>
      <c r="F129" s="128"/>
      <c r="G129" s="128" t="s">
        <v>127</v>
      </c>
      <c r="H129" s="153">
        <v>4953000</v>
      </c>
      <c r="I129" s="97"/>
    </row>
    <row r="130" spans="1:9" ht="187.5" x14ac:dyDescent="0.2">
      <c r="A130" s="99" t="s">
        <v>471</v>
      </c>
      <c r="B130" s="137">
        <v>125</v>
      </c>
      <c r="C130" s="128">
        <v>2</v>
      </c>
      <c r="D130" s="128" t="s">
        <v>651</v>
      </c>
      <c r="E130" s="99" t="s">
        <v>381</v>
      </c>
      <c r="F130" s="128"/>
      <c r="G130" s="128" t="s">
        <v>127</v>
      </c>
      <c r="H130" s="153">
        <v>21620000</v>
      </c>
      <c r="I130" s="97"/>
    </row>
    <row r="131" spans="1:9" ht="75" x14ac:dyDescent="0.2">
      <c r="A131" s="99" t="s">
        <v>470</v>
      </c>
      <c r="B131" s="137">
        <v>29</v>
      </c>
      <c r="C131" s="128">
        <v>2</v>
      </c>
      <c r="D131" s="128" t="s">
        <v>651</v>
      </c>
      <c r="E131" s="99" t="s">
        <v>382</v>
      </c>
      <c r="F131" s="128"/>
      <c r="G131" s="128" t="s">
        <v>127</v>
      </c>
      <c r="H131" s="153">
        <v>3500000</v>
      </c>
      <c r="I131" s="97"/>
    </row>
    <row r="132" spans="1:9" ht="75" x14ac:dyDescent="0.2">
      <c r="A132" s="99" t="s">
        <v>545</v>
      </c>
      <c r="B132" s="137">
        <v>126</v>
      </c>
      <c r="C132" s="128">
        <v>2</v>
      </c>
      <c r="D132" s="128" t="s">
        <v>651</v>
      </c>
      <c r="E132" s="99" t="s">
        <v>383</v>
      </c>
      <c r="F132" s="128"/>
      <c r="G132" s="128" t="s">
        <v>127</v>
      </c>
      <c r="H132" s="153">
        <v>16451600</v>
      </c>
      <c r="I132" s="97"/>
    </row>
    <row r="133" spans="1:9" ht="75" x14ac:dyDescent="0.2">
      <c r="A133" s="99" t="s">
        <v>546</v>
      </c>
      <c r="B133" s="137">
        <v>127</v>
      </c>
      <c r="C133" s="128">
        <v>2</v>
      </c>
      <c r="D133" s="128" t="s">
        <v>651</v>
      </c>
      <c r="E133" s="99" t="s">
        <v>384</v>
      </c>
      <c r="F133" s="128"/>
      <c r="G133" s="128" t="s">
        <v>127</v>
      </c>
      <c r="H133" s="153">
        <v>11957600</v>
      </c>
      <c r="I133" s="97"/>
    </row>
    <row r="134" spans="1:9" ht="112.5" x14ac:dyDescent="0.2">
      <c r="A134" s="99" t="s">
        <v>547</v>
      </c>
      <c r="B134" s="137">
        <v>30</v>
      </c>
      <c r="C134" s="128">
        <v>2</v>
      </c>
      <c r="D134" s="128" t="s">
        <v>651</v>
      </c>
      <c r="E134" s="99" t="s">
        <v>385</v>
      </c>
      <c r="F134" s="128"/>
      <c r="G134" s="128" t="s">
        <v>127</v>
      </c>
      <c r="H134" s="153">
        <v>2600000</v>
      </c>
      <c r="I134" s="97"/>
    </row>
    <row r="135" spans="1:9" ht="93.75" x14ac:dyDescent="0.2">
      <c r="A135" s="99" t="s">
        <v>548</v>
      </c>
      <c r="B135" s="137">
        <v>128</v>
      </c>
      <c r="C135" s="128">
        <v>2</v>
      </c>
      <c r="D135" s="128" t="s">
        <v>651</v>
      </c>
      <c r="E135" s="99" t="s">
        <v>386</v>
      </c>
      <c r="F135" s="128"/>
      <c r="G135" s="128" t="s">
        <v>127</v>
      </c>
      <c r="H135" s="153">
        <v>19000000</v>
      </c>
      <c r="I135" s="97"/>
    </row>
    <row r="136" spans="1:9" ht="75" x14ac:dyDescent="0.2">
      <c r="A136" s="99" t="s">
        <v>549</v>
      </c>
      <c r="B136" s="137">
        <v>41</v>
      </c>
      <c r="C136" s="128">
        <v>2</v>
      </c>
      <c r="D136" s="128" t="s">
        <v>651</v>
      </c>
      <c r="E136" s="99" t="s">
        <v>387</v>
      </c>
      <c r="F136" s="128"/>
      <c r="G136" s="128" t="s">
        <v>128</v>
      </c>
      <c r="H136" s="153">
        <v>4544700</v>
      </c>
      <c r="I136" s="97"/>
    </row>
    <row r="137" spans="1:9" ht="75" x14ac:dyDescent="0.2">
      <c r="A137" s="99" t="s">
        <v>457</v>
      </c>
      <c r="B137" s="137">
        <v>42</v>
      </c>
      <c r="C137" s="128">
        <v>2</v>
      </c>
      <c r="D137" s="128" t="s">
        <v>651</v>
      </c>
      <c r="E137" s="99" t="s">
        <v>388</v>
      </c>
      <c r="F137" s="128"/>
      <c r="G137" s="128" t="s">
        <v>128</v>
      </c>
      <c r="H137" s="153">
        <v>3000000</v>
      </c>
      <c r="I137" s="97"/>
    </row>
    <row r="138" spans="1:9" ht="75" x14ac:dyDescent="0.2">
      <c r="A138" s="99" t="s">
        <v>458</v>
      </c>
      <c r="B138" s="137">
        <v>43</v>
      </c>
      <c r="C138" s="128">
        <v>2</v>
      </c>
      <c r="D138" s="128" t="s">
        <v>651</v>
      </c>
      <c r="E138" s="99" t="s">
        <v>389</v>
      </c>
      <c r="F138" s="128"/>
      <c r="G138" s="128" t="s">
        <v>128</v>
      </c>
      <c r="H138" s="153">
        <v>5160000</v>
      </c>
      <c r="I138" s="97"/>
    </row>
    <row r="139" spans="1:9" ht="93.75" x14ac:dyDescent="0.2">
      <c r="A139" s="99" t="s">
        <v>459</v>
      </c>
      <c r="B139" s="137">
        <v>81</v>
      </c>
      <c r="C139" s="128">
        <v>2</v>
      </c>
      <c r="D139" s="128" t="s">
        <v>651</v>
      </c>
      <c r="E139" s="99" t="s">
        <v>390</v>
      </c>
      <c r="F139" s="128"/>
      <c r="G139" s="128" t="s">
        <v>128</v>
      </c>
      <c r="H139" s="153">
        <v>2122000</v>
      </c>
      <c r="I139" s="97"/>
    </row>
    <row r="140" spans="1:9" ht="75" x14ac:dyDescent="0.2">
      <c r="A140" s="99" t="s">
        <v>550</v>
      </c>
      <c r="B140" s="137">
        <v>44</v>
      </c>
      <c r="C140" s="128">
        <v>2</v>
      </c>
      <c r="D140" s="128" t="s">
        <v>651</v>
      </c>
      <c r="E140" s="99" t="s">
        <v>391</v>
      </c>
      <c r="F140" s="128"/>
      <c r="G140" s="128" t="s">
        <v>128</v>
      </c>
      <c r="H140" s="153">
        <v>2477200</v>
      </c>
      <c r="I140" s="97"/>
    </row>
    <row r="141" spans="1:9" ht="75" x14ac:dyDescent="0.2">
      <c r="A141" s="99" t="s">
        <v>460</v>
      </c>
      <c r="B141" s="137">
        <v>82</v>
      </c>
      <c r="C141" s="128">
        <v>2</v>
      </c>
      <c r="D141" s="128" t="s">
        <v>651</v>
      </c>
      <c r="E141" s="99" t="s">
        <v>392</v>
      </c>
      <c r="F141" s="128"/>
      <c r="G141" s="128" t="s">
        <v>128</v>
      </c>
      <c r="H141" s="153">
        <v>3000000</v>
      </c>
      <c r="I141" s="97"/>
    </row>
    <row r="142" spans="1:9" ht="75" x14ac:dyDescent="0.2">
      <c r="A142" s="99" t="s">
        <v>461</v>
      </c>
      <c r="B142" s="137">
        <v>83</v>
      </c>
      <c r="C142" s="128">
        <v>2</v>
      </c>
      <c r="D142" s="128" t="s">
        <v>651</v>
      </c>
      <c r="E142" s="99" t="s">
        <v>393</v>
      </c>
      <c r="F142" s="128"/>
      <c r="G142" s="128" t="s">
        <v>128</v>
      </c>
      <c r="H142" s="153">
        <v>2417800</v>
      </c>
      <c r="I142" s="97"/>
    </row>
    <row r="143" spans="1:9" ht="131.25" x14ac:dyDescent="0.2">
      <c r="A143" s="99" t="s">
        <v>551</v>
      </c>
      <c r="B143" s="137">
        <v>89</v>
      </c>
      <c r="C143" s="128">
        <v>2</v>
      </c>
      <c r="D143" s="128" t="s">
        <v>651</v>
      </c>
      <c r="E143" s="99" t="s">
        <v>394</v>
      </c>
      <c r="F143" s="128"/>
      <c r="G143" s="128" t="s">
        <v>128</v>
      </c>
      <c r="H143" s="153">
        <v>2510000</v>
      </c>
      <c r="I143" s="97"/>
    </row>
    <row r="144" spans="1:9" ht="75" x14ac:dyDescent="0.2">
      <c r="A144" s="99" t="s">
        <v>462</v>
      </c>
      <c r="B144" s="137">
        <v>45</v>
      </c>
      <c r="C144" s="128">
        <v>2</v>
      </c>
      <c r="D144" s="128" t="s">
        <v>651</v>
      </c>
      <c r="E144" s="99" t="s">
        <v>395</v>
      </c>
      <c r="F144" s="128"/>
      <c r="G144" s="128" t="s">
        <v>128</v>
      </c>
      <c r="H144" s="153">
        <v>7500000</v>
      </c>
      <c r="I144" s="97"/>
    </row>
    <row r="145" spans="1:9" ht="262.5" x14ac:dyDescent="0.2">
      <c r="A145" s="99" t="s">
        <v>463</v>
      </c>
      <c r="B145" s="137">
        <v>129</v>
      </c>
      <c r="C145" s="128">
        <v>2</v>
      </c>
      <c r="D145" s="128" t="s">
        <v>651</v>
      </c>
      <c r="E145" s="99" t="s">
        <v>396</v>
      </c>
      <c r="F145" s="128"/>
      <c r="G145" s="128" t="s">
        <v>128</v>
      </c>
      <c r="H145" s="153">
        <v>7730000</v>
      </c>
      <c r="I145" s="97"/>
    </row>
    <row r="146" spans="1:9" ht="75" x14ac:dyDescent="0.2">
      <c r="A146" s="99" t="s">
        <v>552</v>
      </c>
      <c r="B146" s="137">
        <v>100</v>
      </c>
      <c r="C146" s="128">
        <v>2</v>
      </c>
      <c r="D146" s="128" t="s">
        <v>651</v>
      </c>
      <c r="E146" s="99" t="s">
        <v>397</v>
      </c>
      <c r="F146" s="128"/>
      <c r="G146" s="128" t="s">
        <v>128</v>
      </c>
      <c r="H146" s="153">
        <v>7123000</v>
      </c>
      <c r="I146" s="97"/>
    </row>
    <row r="147" spans="1:9" ht="75" x14ac:dyDescent="0.2">
      <c r="A147" s="99" t="s">
        <v>464</v>
      </c>
      <c r="B147" s="137">
        <v>101</v>
      </c>
      <c r="C147" s="128">
        <v>2</v>
      </c>
      <c r="D147" s="128" t="s">
        <v>651</v>
      </c>
      <c r="E147" s="99" t="s">
        <v>398</v>
      </c>
      <c r="F147" s="128"/>
      <c r="G147" s="128" t="s">
        <v>128</v>
      </c>
      <c r="H147" s="153">
        <v>7027000</v>
      </c>
      <c r="I147" s="97"/>
    </row>
    <row r="148" spans="1:9" ht="75" x14ac:dyDescent="0.2">
      <c r="A148" s="98" t="s">
        <v>465</v>
      </c>
      <c r="B148" s="137">
        <v>53</v>
      </c>
      <c r="C148" s="128">
        <v>2</v>
      </c>
      <c r="D148" s="128" t="s">
        <v>651</v>
      </c>
      <c r="E148" s="98" t="s">
        <v>399</v>
      </c>
      <c r="F148" s="128"/>
      <c r="G148" s="128" t="s">
        <v>129</v>
      </c>
      <c r="H148" s="153">
        <v>1149000</v>
      </c>
      <c r="I148" s="97"/>
    </row>
    <row r="149" spans="1:9" ht="112.5" x14ac:dyDescent="0.2">
      <c r="A149" s="98" t="s">
        <v>466</v>
      </c>
      <c r="B149" s="137">
        <v>54</v>
      </c>
      <c r="C149" s="128">
        <v>2</v>
      </c>
      <c r="D149" s="128" t="s">
        <v>651</v>
      </c>
      <c r="E149" s="98" t="s">
        <v>400</v>
      </c>
      <c r="F149" s="128"/>
      <c r="G149" s="128" t="s">
        <v>129</v>
      </c>
      <c r="H149" s="153">
        <v>3480000</v>
      </c>
      <c r="I149" s="97"/>
    </row>
    <row r="150" spans="1:9" ht="206.25" x14ac:dyDescent="0.2">
      <c r="A150" s="98" t="s">
        <v>467</v>
      </c>
      <c r="B150" s="137">
        <v>55</v>
      </c>
      <c r="C150" s="128">
        <v>2</v>
      </c>
      <c r="D150" s="128" t="s">
        <v>651</v>
      </c>
      <c r="E150" s="98" t="s">
        <v>401</v>
      </c>
      <c r="F150" s="128"/>
      <c r="G150" s="128" t="s">
        <v>129</v>
      </c>
      <c r="H150" s="153">
        <v>2591000</v>
      </c>
      <c r="I150" s="97"/>
    </row>
    <row r="151" spans="1:9" ht="75" x14ac:dyDescent="0.2">
      <c r="A151" s="98" t="s">
        <v>553</v>
      </c>
      <c r="B151" s="137">
        <v>56</v>
      </c>
      <c r="C151" s="128">
        <v>2</v>
      </c>
      <c r="D151" s="128" t="s">
        <v>651</v>
      </c>
      <c r="E151" s="98" t="s">
        <v>402</v>
      </c>
      <c r="F151" s="128"/>
      <c r="G151" s="128" t="s">
        <v>129</v>
      </c>
      <c r="H151" s="153">
        <v>2000000</v>
      </c>
      <c r="I151" s="97"/>
    </row>
    <row r="152" spans="1:9" ht="93.75" x14ac:dyDescent="0.2">
      <c r="A152" s="98" t="s">
        <v>554</v>
      </c>
      <c r="B152" s="137">
        <v>57</v>
      </c>
      <c r="C152" s="128">
        <v>2</v>
      </c>
      <c r="D152" s="128" t="s">
        <v>651</v>
      </c>
      <c r="E152" s="98" t="s">
        <v>403</v>
      </c>
      <c r="F152" s="128"/>
      <c r="G152" s="128" t="s">
        <v>129</v>
      </c>
      <c r="H152" s="153">
        <v>1516000</v>
      </c>
      <c r="I152" s="97"/>
    </row>
    <row r="153" spans="1:9" ht="150" x14ac:dyDescent="0.2">
      <c r="A153" s="98" t="s">
        <v>468</v>
      </c>
      <c r="B153" s="137">
        <v>58</v>
      </c>
      <c r="C153" s="128">
        <v>2</v>
      </c>
      <c r="D153" s="128" t="s">
        <v>651</v>
      </c>
      <c r="E153" s="98" t="s">
        <v>404</v>
      </c>
      <c r="F153" s="128"/>
      <c r="G153" s="128" t="s">
        <v>129</v>
      </c>
      <c r="H153" s="153">
        <v>1200000</v>
      </c>
      <c r="I153" s="97"/>
    </row>
    <row r="154" spans="1:9" ht="93.75" x14ac:dyDescent="0.2">
      <c r="A154" s="98" t="s">
        <v>555</v>
      </c>
      <c r="B154" s="137">
        <v>85</v>
      </c>
      <c r="C154" s="128">
        <v>2</v>
      </c>
      <c r="D154" s="128" t="s">
        <v>651</v>
      </c>
      <c r="E154" s="98" t="s">
        <v>405</v>
      </c>
      <c r="F154" s="128"/>
      <c r="G154" s="128" t="s">
        <v>129</v>
      </c>
      <c r="H154" s="153">
        <v>1674000</v>
      </c>
      <c r="I154" s="97"/>
    </row>
    <row r="155" spans="1:9" ht="93.75" x14ac:dyDescent="0.2">
      <c r="A155" s="98" t="s">
        <v>556</v>
      </c>
      <c r="B155" s="137">
        <v>86</v>
      </c>
      <c r="C155" s="128">
        <v>2</v>
      </c>
      <c r="D155" s="128" t="s">
        <v>651</v>
      </c>
      <c r="E155" s="98" t="s">
        <v>406</v>
      </c>
      <c r="F155" s="128"/>
      <c r="G155" s="128" t="s">
        <v>129</v>
      </c>
      <c r="H155" s="153">
        <v>2000000</v>
      </c>
      <c r="I155" s="97"/>
    </row>
    <row r="156" spans="1:9" ht="75" x14ac:dyDescent="0.2">
      <c r="A156" s="98" t="s">
        <v>557</v>
      </c>
      <c r="B156" s="137">
        <v>51</v>
      </c>
      <c r="C156" s="128">
        <v>2</v>
      </c>
      <c r="D156" s="128" t="s">
        <v>651</v>
      </c>
      <c r="E156" s="98" t="s">
        <v>407</v>
      </c>
      <c r="F156" s="128"/>
      <c r="G156" s="128" t="s">
        <v>129</v>
      </c>
      <c r="H156" s="153">
        <v>3146000</v>
      </c>
      <c r="I156" s="97"/>
    </row>
    <row r="157" spans="1:9" ht="150" x14ac:dyDescent="0.2">
      <c r="A157" s="98" t="s">
        <v>454</v>
      </c>
      <c r="B157" s="137">
        <v>52</v>
      </c>
      <c r="C157" s="128">
        <v>2</v>
      </c>
      <c r="D157" s="128" t="s">
        <v>651</v>
      </c>
      <c r="E157" s="98" t="s">
        <v>408</v>
      </c>
      <c r="F157" s="128"/>
      <c r="G157" s="128" t="s">
        <v>129</v>
      </c>
      <c r="H157" s="153">
        <v>5631000</v>
      </c>
      <c r="I157" s="97"/>
    </row>
    <row r="158" spans="1:9" ht="300" x14ac:dyDescent="0.2">
      <c r="A158" s="98" t="s">
        <v>558</v>
      </c>
      <c r="B158" s="137">
        <v>77</v>
      </c>
      <c r="C158" s="128">
        <v>2</v>
      </c>
      <c r="D158" s="128" t="s">
        <v>651</v>
      </c>
      <c r="E158" s="98" t="s">
        <v>576</v>
      </c>
      <c r="F158" s="128"/>
      <c r="G158" s="128" t="s">
        <v>130</v>
      </c>
      <c r="H158" s="153">
        <v>7478000</v>
      </c>
      <c r="I158" s="97"/>
    </row>
    <row r="159" spans="1:9" ht="187.5" x14ac:dyDescent="0.2">
      <c r="A159" s="98" t="s">
        <v>469</v>
      </c>
      <c r="B159" s="137">
        <v>79</v>
      </c>
      <c r="C159" s="128">
        <v>2</v>
      </c>
      <c r="D159" s="128" t="s">
        <v>651</v>
      </c>
      <c r="E159" s="98" t="s">
        <v>409</v>
      </c>
      <c r="F159" s="128"/>
      <c r="G159" s="128" t="s">
        <v>130</v>
      </c>
      <c r="H159" s="153">
        <v>6965000</v>
      </c>
      <c r="I159" s="97"/>
    </row>
    <row r="160" spans="1:9" ht="131.25" x14ac:dyDescent="0.2">
      <c r="A160" s="98" t="s">
        <v>453</v>
      </c>
      <c r="B160" s="137">
        <v>25</v>
      </c>
      <c r="C160" s="128">
        <v>2</v>
      </c>
      <c r="D160" s="128" t="s">
        <v>651</v>
      </c>
      <c r="E160" s="98" t="s">
        <v>410</v>
      </c>
      <c r="F160" s="128"/>
      <c r="G160" s="128" t="s">
        <v>130</v>
      </c>
      <c r="H160" s="153">
        <v>1550000</v>
      </c>
      <c r="I160" s="97"/>
    </row>
    <row r="161" spans="1:9" ht="131.25" x14ac:dyDescent="0.2">
      <c r="A161" s="98" t="s">
        <v>559</v>
      </c>
      <c r="B161" s="137">
        <v>24</v>
      </c>
      <c r="C161" s="128">
        <v>2</v>
      </c>
      <c r="D161" s="128" t="s">
        <v>651</v>
      </c>
      <c r="E161" s="98" t="s">
        <v>577</v>
      </c>
      <c r="F161" s="128"/>
      <c r="G161" s="128" t="s">
        <v>130</v>
      </c>
      <c r="H161" s="153">
        <v>9296000</v>
      </c>
      <c r="I161" s="97"/>
    </row>
    <row r="162" spans="1:9" ht="75" x14ac:dyDescent="0.2">
      <c r="A162" s="98" t="s">
        <v>452</v>
      </c>
      <c r="B162" s="137">
        <v>87</v>
      </c>
      <c r="C162" s="128">
        <v>2</v>
      </c>
      <c r="D162" s="128" t="s">
        <v>651</v>
      </c>
      <c r="E162" s="98" t="s">
        <v>411</v>
      </c>
      <c r="F162" s="128"/>
      <c r="G162" s="128" t="s">
        <v>255</v>
      </c>
      <c r="H162" s="153">
        <v>1997000</v>
      </c>
      <c r="I162" s="97"/>
    </row>
    <row r="163" spans="1:9" ht="75" x14ac:dyDescent="0.2">
      <c r="A163" s="98" t="s">
        <v>451</v>
      </c>
      <c r="B163" s="137">
        <v>88</v>
      </c>
      <c r="C163" s="128">
        <v>2</v>
      </c>
      <c r="D163" s="128" t="s">
        <v>651</v>
      </c>
      <c r="E163" s="98" t="s">
        <v>412</v>
      </c>
      <c r="F163" s="128"/>
      <c r="G163" s="128" t="s">
        <v>255</v>
      </c>
      <c r="H163" s="153">
        <v>1986000</v>
      </c>
      <c r="I163" s="97"/>
    </row>
    <row r="164" spans="1:9" ht="75" x14ac:dyDescent="0.2">
      <c r="A164" s="158" t="s">
        <v>450</v>
      </c>
      <c r="B164" s="137">
        <v>84</v>
      </c>
      <c r="C164" s="128">
        <v>2</v>
      </c>
      <c r="D164" s="128" t="s">
        <v>651</v>
      </c>
      <c r="E164" s="104" t="s">
        <v>413</v>
      </c>
      <c r="F164" s="128"/>
      <c r="G164" s="128" t="s">
        <v>255</v>
      </c>
      <c r="H164" s="153">
        <v>4998000</v>
      </c>
      <c r="I164" s="97"/>
    </row>
    <row r="165" spans="1:9" ht="75.75" customHeight="1" x14ac:dyDescent="0.2">
      <c r="A165" s="131" t="s">
        <v>185</v>
      </c>
      <c r="B165" s="137"/>
      <c r="C165" s="128"/>
      <c r="D165" s="128"/>
      <c r="E165" s="131"/>
      <c r="F165" s="128" t="s">
        <v>687</v>
      </c>
      <c r="G165" s="128"/>
      <c r="H165" s="153"/>
      <c r="I165" s="97"/>
    </row>
    <row r="166" spans="1:9" ht="75" x14ac:dyDescent="0.2">
      <c r="A166" s="99" t="s">
        <v>560</v>
      </c>
      <c r="B166" s="137">
        <v>130</v>
      </c>
      <c r="C166" s="128">
        <v>2</v>
      </c>
      <c r="D166" s="128" t="s">
        <v>651</v>
      </c>
      <c r="E166" s="99" t="s">
        <v>474</v>
      </c>
      <c r="F166" s="128"/>
      <c r="G166" s="128" t="s">
        <v>189</v>
      </c>
      <c r="H166" s="153">
        <v>7000000</v>
      </c>
      <c r="I166" s="97"/>
    </row>
    <row r="167" spans="1:9" ht="93.75" x14ac:dyDescent="0.2">
      <c r="A167" s="99" t="s">
        <v>561</v>
      </c>
      <c r="B167" s="137">
        <v>59</v>
      </c>
      <c r="C167" s="128">
        <v>2</v>
      </c>
      <c r="D167" s="128" t="s">
        <v>651</v>
      </c>
      <c r="E167" s="99" t="s">
        <v>475</v>
      </c>
      <c r="F167" s="128"/>
      <c r="G167" s="128" t="s">
        <v>189</v>
      </c>
      <c r="H167" s="153">
        <v>18000000</v>
      </c>
      <c r="I167" s="97"/>
    </row>
    <row r="168" spans="1:9" ht="75" x14ac:dyDescent="0.2">
      <c r="A168" s="105" t="s">
        <v>562</v>
      </c>
      <c r="B168" s="137">
        <v>131</v>
      </c>
      <c r="C168" s="128">
        <v>2</v>
      </c>
      <c r="D168" s="128" t="s">
        <v>651</v>
      </c>
      <c r="E168" s="105" t="s">
        <v>476</v>
      </c>
      <c r="F168" s="128"/>
      <c r="G168" s="128" t="s">
        <v>58</v>
      </c>
      <c r="H168" s="153">
        <v>28250000</v>
      </c>
      <c r="I168" s="97"/>
    </row>
    <row r="169" spans="1:9" ht="75" x14ac:dyDescent="0.2">
      <c r="A169" s="105" t="s">
        <v>563</v>
      </c>
      <c r="B169" s="137">
        <v>132</v>
      </c>
      <c r="C169" s="128">
        <v>2</v>
      </c>
      <c r="D169" s="128" t="s">
        <v>651</v>
      </c>
      <c r="E169" s="105" t="s">
        <v>477</v>
      </c>
      <c r="F169" s="128"/>
      <c r="G169" s="128" t="s">
        <v>58</v>
      </c>
      <c r="H169" s="153">
        <v>8060000</v>
      </c>
      <c r="I169" s="97"/>
    </row>
    <row r="170" spans="1:9" ht="75" x14ac:dyDescent="0.2">
      <c r="A170" s="105" t="s">
        <v>564</v>
      </c>
      <c r="B170" s="137">
        <v>133</v>
      </c>
      <c r="C170" s="128">
        <v>2</v>
      </c>
      <c r="D170" s="128" t="s">
        <v>651</v>
      </c>
      <c r="E170" s="105" t="s">
        <v>578</v>
      </c>
      <c r="F170" s="128"/>
      <c r="G170" s="128" t="s">
        <v>58</v>
      </c>
      <c r="H170" s="153">
        <v>5836000</v>
      </c>
      <c r="I170" s="97"/>
    </row>
    <row r="171" spans="1:9" ht="75" x14ac:dyDescent="0.2">
      <c r="A171" s="99" t="s">
        <v>565</v>
      </c>
      <c r="B171" s="137">
        <v>134</v>
      </c>
      <c r="C171" s="128">
        <v>2</v>
      </c>
      <c r="D171" s="128" t="s">
        <v>651</v>
      </c>
      <c r="E171" s="99" t="s">
        <v>478</v>
      </c>
      <c r="F171" s="128"/>
      <c r="G171" s="128" t="s">
        <v>126</v>
      </c>
      <c r="H171" s="153">
        <v>9940000</v>
      </c>
      <c r="I171" s="97"/>
    </row>
    <row r="172" spans="1:9" ht="18.75" x14ac:dyDescent="0.2">
      <c r="A172" s="106" t="s">
        <v>9</v>
      </c>
      <c r="B172" s="137"/>
      <c r="C172" s="128"/>
      <c r="D172" s="137"/>
      <c r="E172" s="131"/>
      <c r="F172" s="127"/>
      <c r="G172" s="137"/>
      <c r="H172" s="152"/>
    </row>
    <row r="173" spans="1:9" ht="18.75" x14ac:dyDescent="0.2">
      <c r="A173" s="174" t="s">
        <v>601</v>
      </c>
      <c r="B173" s="137"/>
      <c r="C173" s="127"/>
      <c r="D173" s="127"/>
      <c r="E173" s="144"/>
      <c r="F173" s="127"/>
      <c r="G173" s="137"/>
      <c r="H173" s="152"/>
    </row>
    <row r="174" spans="1:9" s="96" customFormat="1" ht="18.75" x14ac:dyDescent="0.2">
      <c r="A174" s="106" t="s">
        <v>602</v>
      </c>
      <c r="B174" s="137"/>
      <c r="C174" s="127"/>
      <c r="D174" s="128"/>
      <c r="E174" s="144"/>
      <c r="F174" s="128"/>
      <c r="G174" s="137"/>
      <c r="H174" s="152"/>
    </row>
    <row r="175" spans="1:9" s="96" customFormat="1" ht="75" x14ac:dyDescent="0.2">
      <c r="A175" s="145" t="s">
        <v>633</v>
      </c>
      <c r="B175" s="137"/>
      <c r="C175" s="127">
        <v>2</v>
      </c>
      <c r="D175" s="128" t="s">
        <v>651</v>
      </c>
      <c r="E175" s="98" t="s">
        <v>603</v>
      </c>
      <c r="F175" s="98" t="s">
        <v>604</v>
      </c>
      <c r="G175" s="128" t="s">
        <v>605</v>
      </c>
      <c r="H175" s="159">
        <v>80000000</v>
      </c>
      <c r="I175" s="177"/>
    </row>
    <row r="176" spans="1:9" s="96" customFormat="1" ht="18.75" x14ac:dyDescent="0.2">
      <c r="A176" s="145" t="s">
        <v>655</v>
      </c>
      <c r="B176" s="137"/>
      <c r="C176" s="127"/>
      <c r="D176" s="128"/>
      <c r="E176" s="98"/>
      <c r="F176" s="98"/>
      <c r="G176" s="128"/>
      <c r="H176" s="159"/>
    </row>
    <row r="177" spans="1:8" s="96" customFormat="1" ht="18.75" x14ac:dyDescent="0.2">
      <c r="A177" s="145" t="s">
        <v>656</v>
      </c>
      <c r="B177" s="137"/>
      <c r="C177" s="127"/>
      <c r="D177" s="128"/>
      <c r="E177" s="98"/>
      <c r="F177" s="98"/>
      <c r="G177" s="128"/>
      <c r="H177" s="159"/>
    </row>
    <row r="178" spans="1:8" s="96" customFormat="1" ht="75" x14ac:dyDescent="0.2">
      <c r="A178" s="145" t="s">
        <v>657</v>
      </c>
      <c r="B178" s="137"/>
      <c r="C178" s="128">
        <v>2</v>
      </c>
      <c r="D178" s="128" t="s">
        <v>651</v>
      </c>
      <c r="E178" s="98" t="s">
        <v>678</v>
      </c>
      <c r="F178" s="98" t="s">
        <v>681</v>
      </c>
      <c r="G178" s="128" t="s">
        <v>112</v>
      </c>
      <c r="H178" s="159">
        <v>37000000</v>
      </c>
    </row>
    <row r="179" spans="1:8" s="96" customFormat="1" ht="75" x14ac:dyDescent="0.2">
      <c r="A179" s="145" t="s">
        <v>658</v>
      </c>
      <c r="B179" s="137"/>
      <c r="C179" s="128">
        <v>2</v>
      </c>
      <c r="D179" s="128" t="s">
        <v>651</v>
      </c>
      <c r="E179" s="98" t="s">
        <v>679</v>
      </c>
      <c r="F179" s="98" t="s">
        <v>681</v>
      </c>
      <c r="G179" s="128" t="s">
        <v>112</v>
      </c>
      <c r="H179" s="159">
        <v>12000000</v>
      </c>
    </row>
    <row r="180" spans="1:8" s="96" customFormat="1" ht="75" x14ac:dyDescent="0.2">
      <c r="A180" s="145" t="s">
        <v>659</v>
      </c>
      <c r="B180" s="137"/>
      <c r="C180" s="128">
        <v>2</v>
      </c>
      <c r="D180" s="128" t="s">
        <v>651</v>
      </c>
      <c r="E180" s="98" t="s">
        <v>680</v>
      </c>
      <c r="F180" s="98" t="s">
        <v>681</v>
      </c>
      <c r="G180" s="128" t="s">
        <v>112</v>
      </c>
      <c r="H180" s="159">
        <v>13600000</v>
      </c>
    </row>
    <row r="181" spans="1:8" s="96" customFormat="1" ht="75" x14ac:dyDescent="0.2">
      <c r="A181" s="145" t="s">
        <v>660</v>
      </c>
      <c r="B181" s="137"/>
      <c r="C181" s="128">
        <v>2</v>
      </c>
      <c r="D181" s="128" t="s">
        <v>651</v>
      </c>
      <c r="E181" s="98" t="s">
        <v>680</v>
      </c>
      <c r="F181" s="98" t="s">
        <v>681</v>
      </c>
      <c r="G181" s="128" t="s">
        <v>112</v>
      </c>
      <c r="H181" s="159">
        <v>11700000</v>
      </c>
    </row>
    <row r="182" spans="1:8" s="96" customFormat="1" ht="75" x14ac:dyDescent="0.2">
      <c r="A182" s="145" t="s">
        <v>661</v>
      </c>
      <c r="B182" s="137"/>
      <c r="C182" s="128">
        <v>2</v>
      </c>
      <c r="D182" s="128" t="s">
        <v>651</v>
      </c>
      <c r="E182" s="98" t="s">
        <v>680</v>
      </c>
      <c r="F182" s="98" t="s">
        <v>681</v>
      </c>
      <c r="G182" s="128" t="s">
        <v>112</v>
      </c>
      <c r="H182" s="159">
        <v>13500000</v>
      </c>
    </row>
    <row r="183" spans="1:8" s="96" customFormat="1" ht="75" x14ac:dyDescent="0.2">
      <c r="A183" s="145" t="s">
        <v>662</v>
      </c>
      <c r="B183" s="137"/>
      <c r="C183" s="128">
        <v>2</v>
      </c>
      <c r="D183" s="128" t="s">
        <v>651</v>
      </c>
      <c r="E183" s="98" t="s">
        <v>680</v>
      </c>
      <c r="F183" s="98" t="s">
        <v>681</v>
      </c>
      <c r="G183" s="128" t="s">
        <v>112</v>
      </c>
      <c r="H183" s="159">
        <v>9500000</v>
      </c>
    </row>
    <row r="184" spans="1:8" s="96" customFormat="1" ht="75" x14ac:dyDescent="0.2">
      <c r="A184" s="145" t="s">
        <v>663</v>
      </c>
      <c r="B184" s="137"/>
      <c r="C184" s="128">
        <v>2</v>
      </c>
      <c r="D184" s="128" t="s">
        <v>651</v>
      </c>
      <c r="E184" s="98" t="s">
        <v>680</v>
      </c>
      <c r="F184" s="98" t="s">
        <v>681</v>
      </c>
      <c r="G184" s="128" t="s">
        <v>112</v>
      </c>
      <c r="H184" s="159">
        <v>3740000</v>
      </c>
    </row>
    <row r="185" spans="1:8" s="96" customFormat="1" ht="75" x14ac:dyDescent="0.2">
      <c r="A185" s="145" t="s">
        <v>664</v>
      </c>
      <c r="B185" s="137"/>
      <c r="C185" s="128">
        <v>2</v>
      </c>
      <c r="D185" s="128" t="s">
        <v>651</v>
      </c>
      <c r="E185" s="98" t="s">
        <v>680</v>
      </c>
      <c r="F185" s="98" t="s">
        <v>681</v>
      </c>
      <c r="G185" s="128" t="s">
        <v>112</v>
      </c>
      <c r="H185" s="159">
        <v>14000000</v>
      </c>
    </row>
    <row r="186" spans="1:8" s="96" customFormat="1" ht="75" x14ac:dyDescent="0.2">
      <c r="A186" s="145" t="s">
        <v>665</v>
      </c>
      <c r="B186" s="137"/>
      <c r="C186" s="128">
        <v>2</v>
      </c>
      <c r="D186" s="128" t="s">
        <v>651</v>
      </c>
      <c r="E186" s="98" t="s">
        <v>680</v>
      </c>
      <c r="F186" s="98" t="s">
        <v>681</v>
      </c>
      <c r="G186" s="128" t="s">
        <v>112</v>
      </c>
      <c r="H186" s="159">
        <v>13700000</v>
      </c>
    </row>
    <row r="187" spans="1:8" s="96" customFormat="1" ht="75" x14ac:dyDescent="0.2">
      <c r="A187" s="145" t="s">
        <v>666</v>
      </c>
      <c r="B187" s="137"/>
      <c r="C187" s="128">
        <v>2</v>
      </c>
      <c r="D187" s="128" t="s">
        <v>651</v>
      </c>
      <c r="E187" s="98" t="s">
        <v>680</v>
      </c>
      <c r="F187" s="98" t="s">
        <v>681</v>
      </c>
      <c r="G187" s="128" t="s">
        <v>112</v>
      </c>
      <c r="H187" s="159">
        <v>14900000</v>
      </c>
    </row>
    <row r="188" spans="1:8" s="96" customFormat="1" ht="75" x14ac:dyDescent="0.2">
      <c r="A188" s="145" t="s">
        <v>667</v>
      </c>
      <c r="B188" s="137"/>
      <c r="C188" s="128">
        <v>2</v>
      </c>
      <c r="D188" s="128" t="s">
        <v>651</v>
      </c>
      <c r="E188" s="98" t="s">
        <v>680</v>
      </c>
      <c r="F188" s="98" t="s">
        <v>681</v>
      </c>
      <c r="G188" s="128" t="s">
        <v>112</v>
      </c>
      <c r="H188" s="159">
        <v>14000000</v>
      </c>
    </row>
    <row r="189" spans="1:8" s="96" customFormat="1" ht="75" x14ac:dyDescent="0.2">
      <c r="A189" s="145" t="s">
        <v>668</v>
      </c>
      <c r="B189" s="137"/>
      <c r="C189" s="128">
        <v>2</v>
      </c>
      <c r="D189" s="128" t="s">
        <v>651</v>
      </c>
      <c r="E189" s="98" t="s">
        <v>680</v>
      </c>
      <c r="F189" s="98" t="s">
        <v>681</v>
      </c>
      <c r="G189" s="128" t="s">
        <v>112</v>
      </c>
      <c r="H189" s="159">
        <v>12600000</v>
      </c>
    </row>
    <row r="190" spans="1:8" s="96" customFormat="1" ht="75" x14ac:dyDescent="0.2">
      <c r="A190" s="145" t="s">
        <v>669</v>
      </c>
      <c r="B190" s="137"/>
      <c r="C190" s="128">
        <v>2</v>
      </c>
      <c r="D190" s="128" t="s">
        <v>651</v>
      </c>
      <c r="E190" s="98" t="s">
        <v>680</v>
      </c>
      <c r="F190" s="98" t="s">
        <v>681</v>
      </c>
      <c r="G190" s="128" t="s">
        <v>112</v>
      </c>
      <c r="H190" s="159">
        <v>9900000</v>
      </c>
    </row>
    <row r="191" spans="1:8" s="96" customFormat="1" ht="75" x14ac:dyDescent="0.2">
      <c r="A191" s="145" t="s">
        <v>670</v>
      </c>
      <c r="B191" s="137"/>
      <c r="C191" s="128">
        <v>2</v>
      </c>
      <c r="D191" s="128" t="s">
        <v>651</v>
      </c>
      <c r="E191" s="98" t="s">
        <v>680</v>
      </c>
      <c r="F191" s="98" t="s">
        <v>681</v>
      </c>
      <c r="G191" s="128" t="s">
        <v>112</v>
      </c>
      <c r="H191" s="159">
        <v>12600000</v>
      </c>
    </row>
    <row r="192" spans="1:8" s="96" customFormat="1" ht="75" x14ac:dyDescent="0.2">
      <c r="A192" s="145" t="s">
        <v>671</v>
      </c>
      <c r="B192" s="137"/>
      <c r="C192" s="128">
        <v>2</v>
      </c>
      <c r="D192" s="128" t="s">
        <v>651</v>
      </c>
      <c r="E192" s="98" t="s">
        <v>680</v>
      </c>
      <c r="F192" s="98" t="s">
        <v>681</v>
      </c>
      <c r="G192" s="128" t="s">
        <v>112</v>
      </c>
      <c r="H192" s="159">
        <v>7500000</v>
      </c>
    </row>
    <row r="193" spans="1:9" s="96" customFormat="1" ht="75" x14ac:dyDescent="0.2">
      <c r="A193" s="145" t="s">
        <v>672</v>
      </c>
      <c r="B193" s="137"/>
      <c r="C193" s="128">
        <v>2</v>
      </c>
      <c r="D193" s="128" t="s">
        <v>651</v>
      </c>
      <c r="E193" s="98" t="s">
        <v>680</v>
      </c>
      <c r="F193" s="98" t="s">
        <v>681</v>
      </c>
      <c r="G193" s="128" t="s">
        <v>112</v>
      </c>
      <c r="H193" s="159">
        <v>14000000</v>
      </c>
    </row>
    <row r="194" spans="1:9" s="96" customFormat="1" ht="75" x14ac:dyDescent="0.2">
      <c r="A194" s="145" t="s">
        <v>673</v>
      </c>
      <c r="B194" s="137"/>
      <c r="C194" s="128">
        <v>2</v>
      </c>
      <c r="D194" s="128" t="s">
        <v>651</v>
      </c>
      <c r="E194" s="98" t="s">
        <v>680</v>
      </c>
      <c r="F194" s="98" t="s">
        <v>681</v>
      </c>
      <c r="G194" s="128" t="s">
        <v>112</v>
      </c>
      <c r="H194" s="159">
        <v>9900000</v>
      </c>
    </row>
    <row r="195" spans="1:9" s="96" customFormat="1" ht="75" x14ac:dyDescent="0.2">
      <c r="A195" s="145" t="s">
        <v>674</v>
      </c>
      <c r="B195" s="137"/>
      <c r="C195" s="128">
        <v>2</v>
      </c>
      <c r="D195" s="128" t="s">
        <v>651</v>
      </c>
      <c r="E195" s="98" t="s">
        <v>680</v>
      </c>
      <c r="F195" s="98" t="s">
        <v>681</v>
      </c>
      <c r="G195" s="128" t="s">
        <v>112</v>
      </c>
      <c r="H195" s="159">
        <v>11000000</v>
      </c>
    </row>
    <row r="196" spans="1:9" s="96" customFormat="1" ht="75" x14ac:dyDescent="0.2">
      <c r="A196" s="145" t="s">
        <v>675</v>
      </c>
      <c r="B196" s="137"/>
      <c r="C196" s="128">
        <v>2</v>
      </c>
      <c r="D196" s="128" t="s">
        <v>651</v>
      </c>
      <c r="E196" s="98" t="s">
        <v>680</v>
      </c>
      <c r="F196" s="98" t="s">
        <v>681</v>
      </c>
      <c r="G196" s="128" t="s">
        <v>112</v>
      </c>
      <c r="H196" s="159">
        <v>14000000</v>
      </c>
    </row>
    <row r="197" spans="1:9" s="96" customFormat="1" ht="75" x14ac:dyDescent="0.2">
      <c r="A197" s="145" t="s">
        <v>676</v>
      </c>
      <c r="B197" s="137"/>
      <c r="C197" s="128">
        <v>2</v>
      </c>
      <c r="D197" s="128" t="s">
        <v>651</v>
      </c>
      <c r="E197" s="98" t="s">
        <v>680</v>
      </c>
      <c r="F197" s="98" t="s">
        <v>681</v>
      </c>
      <c r="G197" s="128" t="s">
        <v>112</v>
      </c>
      <c r="H197" s="159">
        <v>14000000</v>
      </c>
    </row>
    <row r="198" spans="1:9" s="96" customFormat="1" ht="75" x14ac:dyDescent="0.2">
      <c r="A198" s="145" t="s">
        <v>677</v>
      </c>
      <c r="B198" s="137"/>
      <c r="C198" s="128">
        <v>2</v>
      </c>
      <c r="D198" s="128" t="s">
        <v>651</v>
      </c>
      <c r="E198" s="98" t="s">
        <v>680</v>
      </c>
      <c r="F198" s="98" t="s">
        <v>681</v>
      </c>
      <c r="G198" s="128" t="s">
        <v>112</v>
      </c>
      <c r="H198" s="159">
        <v>9900000</v>
      </c>
    </row>
    <row r="199" spans="1:9" ht="18.75" x14ac:dyDescent="0.2">
      <c r="A199" s="106" t="s">
        <v>13</v>
      </c>
      <c r="B199" s="137"/>
      <c r="C199" s="128"/>
      <c r="D199" s="137"/>
      <c r="E199" s="131"/>
      <c r="F199" s="127" t="s">
        <v>1</v>
      </c>
      <c r="G199" s="137"/>
      <c r="H199" s="152"/>
    </row>
    <row r="200" spans="1:9" ht="18.75" x14ac:dyDescent="0.2">
      <c r="A200" s="174" t="s">
        <v>14</v>
      </c>
      <c r="B200" s="137"/>
      <c r="C200" s="127"/>
      <c r="D200" s="127"/>
      <c r="E200" s="144"/>
      <c r="F200" s="127"/>
      <c r="G200" s="137"/>
      <c r="H200" s="152"/>
    </row>
    <row r="201" spans="1:9" ht="18.75" x14ac:dyDescent="0.2">
      <c r="A201" s="106" t="s">
        <v>20</v>
      </c>
      <c r="B201" s="137"/>
      <c r="C201" s="128"/>
      <c r="D201" s="137"/>
      <c r="E201" s="131"/>
      <c r="F201" s="127" t="s">
        <v>1</v>
      </c>
      <c r="G201" s="137"/>
      <c r="H201" s="152"/>
    </row>
    <row r="202" spans="1:9" ht="18.75" x14ac:dyDescent="0.2">
      <c r="A202" s="174" t="s">
        <v>15</v>
      </c>
      <c r="B202" s="137"/>
      <c r="C202" s="127"/>
      <c r="D202" s="127"/>
      <c r="E202" s="144"/>
      <c r="F202" s="127"/>
      <c r="G202" s="137"/>
      <c r="H202" s="152"/>
    </row>
    <row r="203" spans="1:9" ht="56.25" x14ac:dyDescent="0.2">
      <c r="A203" s="173" t="s">
        <v>190</v>
      </c>
      <c r="B203" s="138"/>
      <c r="C203" s="141"/>
      <c r="D203" s="138"/>
      <c r="E203" s="132"/>
      <c r="F203" s="141"/>
      <c r="G203" s="138"/>
      <c r="H203" s="156"/>
    </row>
    <row r="204" spans="1:9" ht="18.75" x14ac:dyDescent="0.2">
      <c r="A204" s="120" t="s">
        <v>520</v>
      </c>
      <c r="B204" s="118"/>
      <c r="C204" s="128"/>
      <c r="D204" s="118"/>
      <c r="E204" s="130"/>
      <c r="F204" s="119"/>
      <c r="G204" s="118"/>
      <c r="H204" s="148"/>
    </row>
    <row r="205" spans="1:9" ht="131.25" x14ac:dyDescent="0.2">
      <c r="A205" s="171" t="s">
        <v>192</v>
      </c>
      <c r="B205" s="137"/>
      <c r="C205" s="128"/>
      <c r="D205" s="137"/>
      <c r="E205" s="131"/>
      <c r="F205" s="98" t="s">
        <v>589</v>
      </c>
      <c r="G205" s="137"/>
      <c r="H205" s="152"/>
    </row>
    <row r="206" spans="1:9" ht="262.5" x14ac:dyDescent="0.2">
      <c r="A206" s="99" t="s">
        <v>193</v>
      </c>
      <c r="B206" s="137">
        <v>65</v>
      </c>
      <c r="C206" s="128">
        <v>3</v>
      </c>
      <c r="D206" s="128" t="s">
        <v>652</v>
      </c>
      <c r="E206" s="99" t="s">
        <v>588</v>
      </c>
      <c r="F206" s="128"/>
      <c r="G206" s="128" t="s">
        <v>194</v>
      </c>
      <c r="H206" s="153">
        <v>7000000</v>
      </c>
    </row>
    <row r="207" spans="1:9" ht="112.5" x14ac:dyDescent="0.2">
      <c r="A207" s="171" t="s">
        <v>195</v>
      </c>
      <c r="B207" s="137"/>
      <c r="C207" s="128"/>
      <c r="D207" s="128"/>
      <c r="E207" s="131"/>
      <c r="F207" s="98" t="s">
        <v>590</v>
      </c>
      <c r="G207" s="137"/>
      <c r="H207" s="152"/>
    </row>
    <row r="208" spans="1:9" ht="131.25" x14ac:dyDescent="0.2">
      <c r="A208" s="98" t="s">
        <v>489</v>
      </c>
      <c r="B208" s="137">
        <v>60</v>
      </c>
      <c r="C208" s="128">
        <v>4</v>
      </c>
      <c r="D208" s="128" t="s">
        <v>652</v>
      </c>
      <c r="E208" s="98" t="s">
        <v>480</v>
      </c>
      <c r="F208" s="128"/>
      <c r="G208" s="128" t="s">
        <v>479</v>
      </c>
      <c r="H208" s="153">
        <v>19500000</v>
      </c>
      <c r="I208" s="97"/>
    </row>
    <row r="209" spans="1:9" ht="56.25" x14ac:dyDescent="0.2">
      <c r="A209" s="98" t="s">
        <v>490</v>
      </c>
      <c r="B209" s="137">
        <v>61</v>
      </c>
      <c r="C209" s="128">
        <v>4</v>
      </c>
      <c r="D209" s="128" t="s">
        <v>652</v>
      </c>
      <c r="E209" s="98" t="s">
        <v>481</v>
      </c>
      <c r="F209" s="128"/>
      <c r="G209" s="128" t="s">
        <v>124</v>
      </c>
      <c r="H209" s="153">
        <v>8329950</v>
      </c>
      <c r="I209" s="97"/>
    </row>
    <row r="210" spans="1:9" ht="56.25" x14ac:dyDescent="0.2">
      <c r="A210" s="98" t="s">
        <v>491</v>
      </c>
      <c r="B210" s="137">
        <v>135</v>
      </c>
      <c r="C210" s="128">
        <v>4</v>
      </c>
      <c r="D210" s="128" t="s">
        <v>652</v>
      </c>
      <c r="E210" s="98" t="s">
        <v>482</v>
      </c>
      <c r="F210" s="128"/>
      <c r="G210" s="128" t="s">
        <v>112</v>
      </c>
      <c r="H210" s="153">
        <v>29000000</v>
      </c>
      <c r="I210" s="97"/>
    </row>
    <row r="211" spans="1:9" ht="56.25" x14ac:dyDescent="0.2">
      <c r="A211" s="98" t="s">
        <v>492</v>
      </c>
      <c r="B211" s="137">
        <v>62</v>
      </c>
      <c r="C211" s="128">
        <v>4</v>
      </c>
      <c r="D211" s="128" t="s">
        <v>652</v>
      </c>
      <c r="E211" s="98" t="s">
        <v>483</v>
      </c>
      <c r="F211" s="128"/>
      <c r="G211" s="128" t="s">
        <v>112</v>
      </c>
      <c r="H211" s="153">
        <v>11479250</v>
      </c>
      <c r="I211" s="97"/>
    </row>
    <row r="212" spans="1:9" ht="56.25" x14ac:dyDescent="0.2">
      <c r="A212" s="98" t="s">
        <v>493</v>
      </c>
      <c r="B212" s="137">
        <v>63</v>
      </c>
      <c r="C212" s="128">
        <v>4</v>
      </c>
      <c r="D212" s="128" t="s">
        <v>652</v>
      </c>
      <c r="E212" s="98" t="s">
        <v>484</v>
      </c>
      <c r="F212" s="128"/>
      <c r="G212" s="128" t="s">
        <v>112</v>
      </c>
      <c r="H212" s="153">
        <v>10000000</v>
      </c>
      <c r="I212" s="97"/>
    </row>
    <row r="213" spans="1:9" ht="131.25" x14ac:dyDescent="0.2">
      <c r="A213" s="98" t="s">
        <v>494</v>
      </c>
      <c r="B213" s="137">
        <v>136</v>
      </c>
      <c r="C213" s="128">
        <v>4</v>
      </c>
      <c r="D213" s="128" t="s">
        <v>652</v>
      </c>
      <c r="E213" s="98" t="s">
        <v>485</v>
      </c>
      <c r="F213" s="128"/>
      <c r="G213" s="128" t="s">
        <v>479</v>
      </c>
      <c r="H213" s="153">
        <v>35000000</v>
      </c>
      <c r="I213" s="97"/>
    </row>
    <row r="214" spans="1:9" ht="131.25" x14ac:dyDescent="0.2">
      <c r="A214" s="99" t="s">
        <v>495</v>
      </c>
      <c r="B214" s="137">
        <v>64</v>
      </c>
      <c r="C214" s="128">
        <v>4</v>
      </c>
      <c r="D214" s="128" t="s">
        <v>652</v>
      </c>
      <c r="E214" s="99" t="s">
        <v>486</v>
      </c>
      <c r="F214" s="128"/>
      <c r="G214" s="128" t="s">
        <v>479</v>
      </c>
      <c r="H214" s="153">
        <v>2949000</v>
      </c>
      <c r="I214" s="97"/>
    </row>
    <row r="215" spans="1:9" ht="131.25" x14ac:dyDescent="0.2">
      <c r="A215" s="99" t="s">
        <v>496</v>
      </c>
      <c r="B215" s="137">
        <v>91</v>
      </c>
      <c r="C215" s="128">
        <v>3</v>
      </c>
      <c r="D215" s="128" t="s">
        <v>652</v>
      </c>
      <c r="E215" s="99" t="s">
        <v>487</v>
      </c>
      <c r="F215" s="128"/>
      <c r="G215" s="128" t="s">
        <v>479</v>
      </c>
      <c r="H215" s="153">
        <v>700000</v>
      </c>
      <c r="I215" s="97"/>
    </row>
    <row r="216" spans="1:9" ht="131.25" x14ac:dyDescent="0.2">
      <c r="A216" s="99" t="s">
        <v>497</v>
      </c>
      <c r="B216" s="137">
        <v>92</v>
      </c>
      <c r="C216" s="128">
        <v>4</v>
      </c>
      <c r="D216" s="128" t="s">
        <v>652</v>
      </c>
      <c r="E216" s="99" t="s">
        <v>488</v>
      </c>
      <c r="F216" s="128"/>
      <c r="G216" s="128" t="s">
        <v>479</v>
      </c>
      <c r="H216" s="153">
        <v>500000</v>
      </c>
      <c r="I216" s="97"/>
    </row>
    <row r="217" spans="1:9" ht="131.25" x14ac:dyDescent="0.2">
      <c r="A217" s="171" t="s">
        <v>207</v>
      </c>
      <c r="B217" s="137"/>
      <c r="C217" s="128"/>
      <c r="D217" s="128"/>
      <c r="E217" s="131"/>
      <c r="F217" s="128" t="s">
        <v>591</v>
      </c>
      <c r="G217" s="137"/>
      <c r="H217" s="152"/>
    </row>
    <row r="218" spans="1:9" ht="168.75" x14ac:dyDescent="0.2">
      <c r="A218" s="101" t="s">
        <v>208</v>
      </c>
      <c r="B218" s="137">
        <v>66</v>
      </c>
      <c r="C218" s="128">
        <v>3</v>
      </c>
      <c r="D218" s="128" t="s">
        <v>652</v>
      </c>
      <c r="E218" s="101" t="s">
        <v>502</v>
      </c>
      <c r="F218" s="128"/>
      <c r="G218" s="128" t="s">
        <v>217</v>
      </c>
      <c r="H218" s="153">
        <v>4327200</v>
      </c>
    </row>
    <row r="219" spans="1:9" ht="93.75" x14ac:dyDescent="0.2">
      <c r="A219" s="99" t="s">
        <v>209</v>
      </c>
      <c r="B219" s="137">
        <v>67</v>
      </c>
      <c r="C219" s="128">
        <v>3</v>
      </c>
      <c r="D219" s="128" t="s">
        <v>652</v>
      </c>
      <c r="E219" s="99" t="s">
        <v>503</v>
      </c>
      <c r="F219" s="128"/>
      <c r="G219" s="128" t="s">
        <v>218</v>
      </c>
      <c r="H219" s="153">
        <v>1257040</v>
      </c>
    </row>
    <row r="220" spans="1:9" ht="150" x14ac:dyDescent="0.2">
      <c r="A220" s="100" t="s">
        <v>566</v>
      </c>
      <c r="B220" s="137">
        <v>68</v>
      </c>
      <c r="C220" s="128">
        <v>3</v>
      </c>
      <c r="D220" s="128" t="s">
        <v>652</v>
      </c>
      <c r="E220" s="100" t="s">
        <v>504</v>
      </c>
      <c r="F220" s="128"/>
      <c r="G220" s="160" t="s">
        <v>219</v>
      </c>
      <c r="H220" s="155">
        <v>1301300</v>
      </c>
    </row>
    <row r="221" spans="1:9" ht="168.75" x14ac:dyDescent="0.2">
      <c r="A221" s="100" t="s">
        <v>498</v>
      </c>
      <c r="B221" s="137">
        <v>90</v>
      </c>
      <c r="C221" s="128">
        <v>4</v>
      </c>
      <c r="D221" s="128" t="s">
        <v>652</v>
      </c>
      <c r="E221" s="100" t="s">
        <v>688</v>
      </c>
      <c r="F221" s="128"/>
      <c r="G221" s="128" t="s">
        <v>69</v>
      </c>
      <c r="H221" s="153">
        <v>5000000</v>
      </c>
    </row>
    <row r="222" spans="1:9" ht="318.75" x14ac:dyDescent="0.2">
      <c r="A222" s="99" t="s">
        <v>499</v>
      </c>
      <c r="B222" s="137">
        <v>69</v>
      </c>
      <c r="C222" s="128">
        <v>4</v>
      </c>
      <c r="D222" s="128" t="s">
        <v>652</v>
      </c>
      <c r="E222" s="99" t="s">
        <v>505</v>
      </c>
      <c r="F222" s="128"/>
      <c r="G222" s="160" t="s">
        <v>220</v>
      </c>
      <c r="H222" s="142">
        <v>4646338</v>
      </c>
    </row>
    <row r="223" spans="1:9" ht="56.25" x14ac:dyDescent="0.2">
      <c r="A223" s="107" t="s">
        <v>500</v>
      </c>
      <c r="B223" s="137">
        <v>137</v>
      </c>
      <c r="C223" s="128">
        <v>4</v>
      </c>
      <c r="D223" s="128" t="s">
        <v>652</v>
      </c>
      <c r="E223" s="107" t="s">
        <v>506</v>
      </c>
      <c r="F223" s="128"/>
      <c r="G223" s="160" t="s">
        <v>126</v>
      </c>
      <c r="H223" s="142">
        <v>731000</v>
      </c>
    </row>
    <row r="224" spans="1:9" ht="56.25" x14ac:dyDescent="0.2">
      <c r="A224" s="101" t="s">
        <v>521</v>
      </c>
      <c r="B224" s="137">
        <v>138</v>
      </c>
      <c r="C224" s="128">
        <v>4</v>
      </c>
      <c r="D224" s="128" t="s">
        <v>652</v>
      </c>
      <c r="E224" s="101" t="s">
        <v>507</v>
      </c>
      <c r="F224" s="128"/>
      <c r="G224" s="160" t="s">
        <v>126</v>
      </c>
      <c r="H224" s="142">
        <v>1052000</v>
      </c>
    </row>
    <row r="225" spans="1:8" ht="56.25" x14ac:dyDescent="0.2">
      <c r="A225" s="102" t="s">
        <v>501</v>
      </c>
      <c r="B225" s="137">
        <v>139</v>
      </c>
      <c r="C225" s="128">
        <v>4</v>
      </c>
      <c r="D225" s="128" t="s">
        <v>652</v>
      </c>
      <c r="E225" s="102" t="s">
        <v>508</v>
      </c>
      <c r="F225" s="128"/>
      <c r="G225" s="128" t="s">
        <v>189</v>
      </c>
      <c r="H225" s="153">
        <v>7000000</v>
      </c>
    </row>
    <row r="226" spans="1:8" ht="56.25" x14ac:dyDescent="0.2">
      <c r="A226" s="108" t="s">
        <v>510</v>
      </c>
      <c r="B226" s="137">
        <v>159</v>
      </c>
      <c r="C226" s="128">
        <v>4</v>
      </c>
      <c r="D226" s="128" t="s">
        <v>652</v>
      </c>
      <c r="E226" s="108" t="s">
        <v>509</v>
      </c>
      <c r="F226" s="128"/>
      <c r="G226" s="160" t="s">
        <v>75</v>
      </c>
      <c r="H226" s="155">
        <v>2000000</v>
      </c>
    </row>
    <row r="227" spans="1:8" ht="18.75" x14ac:dyDescent="0.2">
      <c r="A227" s="120" t="s">
        <v>9</v>
      </c>
      <c r="B227" s="118"/>
      <c r="C227" s="128"/>
      <c r="D227" s="118"/>
      <c r="E227" s="130"/>
      <c r="F227" s="136" t="s">
        <v>1</v>
      </c>
      <c r="G227" s="118"/>
      <c r="H227" s="148"/>
    </row>
    <row r="228" spans="1:8" ht="18.75" x14ac:dyDescent="0.2">
      <c r="A228" s="121" t="s">
        <v>237</v>
      </c>
      <c r="B228" s="118"/>
      <c r="C228" s="127"/>
      <c r="D228" s="136"/>
      <c r="E228" s="126"/>
      <c r="F228" s="136"/>
      <c r="G228" s="118"/>
      <c r="H228" s="148"/>
    </row>
    <row r="229" spans="1:8" s="96" customFormat="1" ht="18.75" x14ac:dyDescent="0.2">
      <c r="A229" s="121" t="s">
        <v>11</v>
      </c>
      <c r="B229" s="118"/>
      <c r="C229" s="127"/>
      <c r="D229" s="150"/>
      <c r="E229" s="126"/>
      <c r="F229" s="119"/>
      <c r="G229" s="118"/>
      <c r="H229" s="148"/>
    </row>
    <row r="230" spans="1:8" s="96" customFormat="1" ht="112.5" x14ac:dyDescent="0.2">
      <c r="A230" s="143" t="s">
        <v>634</v>
      </c>
      <c r="B230" s="118"/>
      <c r="C230" s="127">
        <v>4</v>
      </c>
      <c r="D230" s="119" t="s">
        <v>652</v>
      </c>
      <c r="E230" s="117" t="s">
        <v>639</v>
      </c>
      <c r="F230" s="117" t="s">
        <v>644</v>
      </c>
      <c r="G230" s="119" t="s">
        <v>630</v>
      </c>
      <c r="H230" s="125">
        <v>12000000</v>
      </c>
    </row>
    <row r="231" spans="1:8" s="96" customFormat="1" ht="112.5" x14ac:dyDescent="0.2">
      <c r="A231" s="143" t="s">
        <v>635</v>
      </c>
      <c r="B231" s="118"/>
      <c r="C231" s="127">
        <v>4</v>
      </c>
      <c r="D231" s="119" t="s">
        <v>652</v>
      </c>
      <c r="E231" s="117" t="s">
        <v>643</v>
      </c>
      <c r="F231" s="117" t="s">
        <v>645</v>
      </c>
      <c r="G231" s="119" t="s">
        <v>630</v>
      </c>
      <c r="H231" s="125">
        <v>15000000</v>
      </c>
    </row>
    <row r="232" spans="1:8" s="96" customFormat="1" ht="175.5" x14ac:dyDescent="0.2">
      <c r="A232" s="143" t="s">
        <v>636</v>
      </c>
      <c r="B232" s="118"/>
      <c r="C232" s="127">
        <v>4</v>
      </c>
      <c r="D232" s="119" t="s">
        <v>652</v>
      </c>
      <c r="E232" s="167" t="s">
        <v>640</v>
      </c>
      <c r="F232" s="117" t="s">
        <v>646</v>
      </c>
      <c r="G232" s="119" t="s">
        <v>630</v>
      </c>
      <c r="H232" s="125">
        <v>16000000</v>
      </c>
    </row>
    <row r="233" spans="1:8" s="96" customFormat="1" ht="139.5" x14ac:dyDescent="0.2">
      <c r="A233" s="143" t="s">
        <v>637</v>
      </c>
      <c r="B233" s="118"/>
      <c r="C233" s="127">
        <v>4</v>
      </c>
      <c r="D233" s="119" t="s">
        <v>652</v>
      </c>
      <c r="E233" s="166" t="s">
        <v>641</v>
      </c>
      <c r="F233" s="117" t="s">
        <v>644</v>
      </c>
      <c r="G233" s="119" t="s">
        <v>630</v>
      </c>
      <c r="H233" s="125">
        <v>15000000</v>
      </c>
    </row>
    <row r="234" spans="1:8" s="96" customFormat="1" ht="112.5" x14ac:dyDescent="0.2">
      <c r="A234" s="143" t="s">
        <v>638</v>
      </c>
      <c r="B234" s="118"/>
      <c r="C234" s="127">
        <v>4</v>
      </c>
      <c r="D234" s="119" t="s">
        <v>652</v>
      </c>
      <c r="E234" s="117" t="s">
        <v>642</v>
      </c>
      <c r="F234" s="117" t="s">
        <v>647</v>
      </c>
      <c r="G234" s="119" t="s">
        <v>630</v>
      </c>
      <c r="H234" s="125">
        <v>758600</v>
      </c>
    </row>
    <row r="235" spans="1:8" ht="18.75" x14ac:dyDescent="0.2">
      <c r="A235" s="120" t="s">
        <v>13</v>
      </c>
      <c r="B235" s="118"/>
      <c r="C235" s="128"/>
      <c r="D235" s="118"/>
      <c r="E235" s="130"/>
      <c r="F235" s="136"/>
      <c r="G235" s="118"/>
      <c r="H235" s="148"/>
    </row>
    <row r="236" spans="1:8" ht="18.75" x14ac:dyDescent="0.2">
      <c r="A236" s="121" t="s">
        <v>14</v>
      </c>
      <c r="B236" s="118"/>
      <c r="C236" s="127"/>
      <c r="D236" s="136"/>
      <c r="E236" s="126"/>
      <c r="F236" s="136"/>
      <c r="G236" s="118"/>
      <c r="H236" s="148"/>
    </row>
    <row r="237" spans="1:8" ht="18.75" x14ac:dyDescent="0.2">
      <c r="A237" s="120" t="s">
        <v>20</v>
      </c>
      <c r="B237" s="118"/>
      <c r="C237" s="128"/>
      <c r="D237" s="118"/>
      <c r="E237" s="130"/>
      <c r="F237" s="136"/>
      <c r="G237" s="118"/>
      <c r="H237" s="148"/>
    </row>
    <row r="238" spans="1:8" ht="18.75" x14ac:dyDescent="0.2">
      <c r="A238" s="121" t="s">
        <v>15</v>
      </c>
      <c r="B238" s="118"/>
      <c r="C238" s="127"/>
      <c r="D238" s="136"/>
      <c r="E238" s="126"/>
      <c r="F238" s="136"/>
      <c r="G238" s="118"/>
      <c r="H238" s="148"/>
    </row>
    <row r="239" spans="1:8" ht="56.25" x14ac:dyDescent="0.2">
      <c r="A239" s="173" t="s">
        <v>222</v>
      </c>
      <c r="B239" s="138"/>
      <c r="C239" s="139"/>
      <c r="D239" s="139"/>
      <c r="E239" s="133"/>
      <c r="F239" s="139"/>
      <c r="G239" s="138"/>
      <c r="H239" s="156"/>
    </row>
    <row r="240" spans="1:8" ht="18.75" x14ac:dyDescent="0.2">
      <c r="A240" s="120" t="s">
        <v>520</v>
      </c>
      <c r="B240" s="118"/>
      <c r="C240" s="128"/>
      <c r="D240" s="118"/>
      <c r="E240" s="130"/>
      <c r="F240" s="119"/>
      <c r="G240" s="118"/>
      <c r="H240" s="148"/>
    </row>
    <row r="241" spans="1:8" ht="56.25" x14ac:dyDescent="0.2">
      <c r="A241" s="175" t="s">
        <v>224</v>
      </c>
      <c r="B241" s="118"/>
      <c r="C241" s="127"/>
      <c r="D241" s="136"/>
      <c r="E241" s="126"/>
      <c r="F241" s="119" t="s">
        <v>592</v>
      </c>
      <c r="G241" s="118"/>
      <c r="H241" s="148"/>
    </row>
    <row r="242" spans="1:8" ht="77.25" customHeight="1" x14ac:dyDescent="0.2">
      <c r="A242" s="99" t="s">
        <v>567</v>
      </c>
      <c r="B242" s="118">
        <v>70</v>
      </c>
      <c r="C242" s="127">
        <v>5</v>
      </c>
      <c r="D242" s="119" t="s">
        <v>653</v>
      </c>
      <c r="E242" s="99" t="s">
        <v>511</v>
      </c>
      <c r="F242" s="136"/>
      <c r="G242" s="119" t="s">
        <v>75</v>
      </c>
      <c r="H242" s="149">
        <v>700000</v>
      </c>
    </row>
    <row r="243" spans="1:8" ht="93.75" x14ac:dyDescent="0.2">
      <c r="A243" s="99" t="s">
        <v>568</v>
      </c>
      <c r="B243" s="118">
        <v>71</v>
      </c>
      <c r="C243" s="127">
        <v>5</v>
      </c>
      <c r="D243" s="119" t="s">
        <v>653</v>
      </c>
      <c r="E243" s="99" t="s">
        <v>511</v>
      </c>
      <c r="F243" s="136"/>
      <c r="G243" s="119" t="s">
        <v>75</v>
      </c>
      <c r="H243" s="149">
        <v>700000</v>
      </c>
    </row>
    <row r="244" spans="1:8" ht="93.75" x14ac:dyDescent="0.2">
      <c r="A244" s="99" t="s">
        <v>227</v>
      </c>
      <c r="B244" s="118">
        <v>72</v>
      </c>
      <c r="C244" s="127">
        <v>5</v>
      </c>
      <c r="D244" s="119" t="s">
        <v>653</v>
      </c>
      <c r="E244" s="99" t="s">
        <v>512</v>
      </c>
      <c r="F244" s="136"/>
      <c r="G244" s="119" t="s">
        <v>124</v>
      </c>
      <c r="H244" s="149">
        <v>20000000</v>
      </c>
    </row>
    <row r="245" spans="1:8" ht="93.75" x14ac:dyDescent="0.2">
      <c r="A245" s="99" t="s">
        <v>228</v>
      </c>
      <c r="B245" s="118">
        <v>140</v>
      </c>
      <c r="C245" s="127">
        <v>5</v>
      </c>
      <c r="D245" s="119" t="s">
        <v>653</v>
      </c>
      <c r="E245" s="99" t="s">
        <v>513</v>
      </c>
      <c r="F245" s="136"/>
      <c r="G245" s="119" t="s">
        <v>124</v>
      </c>
      <c r="H245" s="149">
        <v>20000000</v>
      </c>
    </row>
    <row r="246" spans="1:8" ht="93.75" x14ac:dyDescent="0.2">
      <c r="A246" s="99" t="s">
        <v>229</v>
      </c>
      <c r="B246" s="118">
        <v>141</v>
      </c>
      <c r="C246" s="127">
        <v>5</v>
      </c>
      <c r="D246" s="119" t="s">
        <v>653</v>
      </c>
      <c r="E246" s="99" t="s">
        <v>514</v>
      </c>
      <c r="F246" s="136"/>
      <c r="G246" s="119" t="s">
        <v>124</v>
      </c>
      <c r="H246" s="149">
        <v>19524000</v>
      </c>
    </row>
    <row r="247" spans="1:8" ht="112.5" x14ac:dyDescent="0.2">
      <c r="A247" s="99" t="s">
        <v>264</v>
      </c>
      <c r="B247" s="118">
        <v>73</v>
      </c>
      <c r="C247" s="127">
        <v>5</v>
      </c>
      <c r="D247" s="119" t="s">
        <v>653</v>
      </c>
      <c r="E247" s="99" t="s">
        <v>515</v>
      </c>
      <c r="F247" s="136"/>
      <c r="G247" s="119" t="s">
        <v>231</v>
      </c>
      <c r="H247" s="149">
        <v>25000000</v>
      </c>
    </row>
    <row r="248" spans="1:8" ht="187.5" x14ac:dyDescent="0.2">
      <c r="A248" s="171" t="s">
        <v>230</v>
      </c>
      <c r="B248" s="137"/>
      <c r="C248" s="128"/>
      <c r="D248" s="128"/>
      <c r="E248" s="131"/>
      <c r="F248" s="98" t="s">
        <v>593</v>
      </c>
      <c r="G248" s="137"/>
      <c r="H248" s="152"/>
    </row>
    <row r="249" spans="1:8" ht="168.75" x14ac:dyDescent="0.2">
      <c r="A249" s="99" t="s">
        <v>569</v>
      </c>
      <c r="B249" s="137">
        <v>74</v>
      </c>
      <c r="C249" s="128">
        <v>5</v>
      </c>
      <c r="D249" s="119" t="s">
        <v>223</v>
      </c>
      <c r="E249" s="99" t="s">
        <v>517</v>
      </c>
      <c r="F249" s="128"/>
      <c r="G249" s="161" t="s">
        <v>232</v>
      </c>
      <c r="H249" s="153">
        <v>4872350</v>
      </c>
    </row>
    <row r="250" spans="1:8" ht="75" x14ac:dyDescent="0.2">
      <c r="A250" s="100" t="s">
        <v>519</v>
      </c>
      <c r="B250" s="137">
        <v>75</v>
      </c>
      <c r="C250" s="128">
        <v>5</v>
      </c>
      <c r="D250" s="119" t="s">
        <v>223</v>
      </c>
      <c r="E250" s="100" t="s">
        <v>518</v>
      </c>
      <c r="F250" s="128"/>
      <c r="G250" s="100" t="s">
        <v>189</v>
      </c>
      <c r="H250" s="153">
        <v>9930000</v>
      </c>
    </row>
    <row r="251" spans="1:8" ht="56.25" x14ac:dyDescent="0.2">
      <c r="A251" s="122" t="s">
        <v>233</v>
      </c>
      <c r="B251" s="137"/>
      <c r="C251" s="128"/>
      <c r="D251" s="128"/>
      <c r="E251" s="131"/>
      <c r="F251" s="128" t="s">
        <v>594</v>
      </c>
      <c r="G251" s="137"/>
      <c r="H251" s="152"/>
    </row>
    <row r="252" spans="1:8" ht="112.5" x14ac:dyDescent="0.2">
      <c r="A252" s="106" t="s">
        <v>234</v>
      </c>
      <c r="B252" s="137">
        <v>76</v>
      </c>
      <c r="C252" s="128">
        <v>5</v>
      </c>
      <c r="D252" s="128" t="s">
        <v>653</v>
      </c>
      <c r="E252" s="109" t="s">
        <v>516</v>
      </c>
      <c r="F252" s="128"/>
      <c r="G252" s="128" t="s">
        <v>235</v>
      </c>
      <c r="H252" s="153">
        <v>1024000</v>
      </c>
    </row>
    <row r="253" spans="1:8" ht="18.75" x14ac:dyDescent="0.2">
      <c r="A253" s="120" t="s">
        <v>9</v>
      </c>
      <c r="B253" s="118"/>
      <c r="C253" s="128"/>
      <c r="D253" s="118"/>
      <c r="E253" s="130"/>
      <c r="F253" s="136" t="s">
        <v>1</v>
      </c>
      <c r="G253" s="118"/>
      <c r="H253" s="148"/>
    </row>
    <row r="254" spans="1:8" ht="37.5" x14ac:dyDescent="0.2">
      <c r="A254" s="120" t="s">
        <v>606</v>
      </c>
      <c r="B254" s="118"/>
      <c r="C254" s="127"/>
      <c r="D254" s="136"/>
      <c r="E254" s="126"/>
      <c r="F254" s="136"/>
      <c r="G254" s="118"/>
      <c r="H254" s="148"/>
    </row>
    <row r="255" spans="1:8" s="96" customFormat="1" ht="18.75" x14ac:dyDescent="0.2">
      <c r="A255" s="121" t="s">
        <v>11</v>
      </c>
      <c r="B255" s="118"/>
      <c r="C255" s="127"/>
      <c r="D255" s="150"/>
      <c r="E255" s="126"/>
      <c r="F255" s="119"/>
      <c r="G255" s="118"/>
      <c r="H255" s="148"/>
    </row>
    <row r="256" spans="1:8" s="96" customFormat="1" ht="93.75" x14ac:dyDescent="0.2">
      <c r="A256" s="120" t="s">
        <v>607</v>
      </c>
      <c r="B256" s="118"/>
      <c r="C256" s="128">
        <v>5</v>
      </c>
      <c r="D256" s="128" t="s">
        <v>653</v>
      </c>
      <c r="E256" s="117" t="s">
        <v>615</v>
      </c>
      <c r="F256" s="119" t="s">
        <v>616</v>
      </c>
      <c r="G256" s="34" t="s">
        <v>614</v>
      </c>
      <c r="H256" s="125">
        <v>700000</v>
      </c>
    </row>
    <row r="257" spans="1:8" s="96" customFormat="1" ht="93.75" x14ac:dyDescent="0.2">
      <c r="A257" s="120" t="s">
        <v>608</v>
      </c>
      <c r="B257" s="118"/>
      <c r="C257" s="128">
        <v>5</v>
      </c>
      <c r="D257" s="128" t="s">
        <v>653</v>
      </c>
      <c r="E257" s="117" t="s">
        <v>617</v>
      </c>
      <c r="F257" s="119" t="s">
        <v>618</v>
      </c>
      <c r="G257" s="34" t="s">
        <v>614</v>
      </c>
      <c r="H257" s="125">
        <v>400000</v>
      </c>
    </row>
    <row r="258" spans="1:8" s="96" customFormat="1" ht="93.75" x14ac:dyDescent="0.2">
      <c r="A258" s="120" t="s">
        <v>609</v>
      </c>
      <c r="B258" s="118"/>
      <c r="C258" s="128">
        <v>5</v>
      </c>
      <c r="D258" s="128" t="s">
        <v>653</v>
      </c>
      <c r="E258" s="117" t="s">
        <v>619</v>
      </c>
      <c r="F258" s="119" t="s">
        <v>620</v>
      </c>
      <c r="G258" s="34" t="s">
        <v>614</v>
      </c>
      <c r="H258" s="125">
        <v>1300000</v>
      </c>
    </row>
    <row r="259" spans="1:8" s="96" customFormat="1" ht="93.75" x14ac:dyDescent="0.2">
      <c r="A259" s="120" t="s">
        <v>610</v>
      </c>
      <c r="B259" s="118"/>
      <c r="C259" s="128">
        <v>5</v>
      </c>
      <c r="D259" s="128" t="s">
        <v>653</v>
      </c>
      <c r="E259" s="117" t="s">
        <v>621</v>
      </c>
      <c r="F259" s="119" t="s">
        <v>622</v>
      </c>
      <c r="G259" s="34" t="s">
        <v>614</v>
      </c>
      <c r="H259" s="125">
        <v>100000</v>
      </c>
    </row>
    <row r="260" spans="1:8" s="96" customFormat="1" ht="93.75" x14ac:dyDescent="0.2">
      <c r="A260" s="120" t="s">
        <v>611</v>
      </c>
      <c r="B260" s="118"/>
      <c r="C260" s="128">
        <v>5</v>
      </c>
      <c r="D260" s="128" t="s">
        <v>653</v>
      </c>
      <c r="E260" s="117" t="s">
        <v>624</v>
      </c>
      <c r="F260" s="119" t="s">
        <v>623</v>
      </c>
      <c r="G260" s="34" t="s">
        <v>614</v>
      </c>
      <c r="H260" s="125">
        <v>150000</v>
      </c>
    </row>
    <row r="261" spans="1:8" s="96" customFormat="1" ht="93.75" x14ac:dyDescent="0.2">
      <c r="A261" s="120" t="s">
        <v>612</v>
      </c>
      <c r="B261" s="118"/>
      <c r="C261" s="128">
        <v>5</v>
      </c>
      <c r="D261" s="128" t="s">
        <v>653</v>
      </c>
      <c r="E261" s="117" t="s">
        <v>626</v>
      </c>
      <c r="F261" s="119" t="s">
        <v>625</v>
      </c>
      <c r="G261" s="34" t="s">
        <v>614</v>
      </c>
      <c r="H261" s="125">
        <v>120000</v>
      </c>
    </row>
    <row r="262" spans="1:8" s="96" customFormat="1" ht="112.5" x14ac:dyDescent="0.2">
      <c r="A262" s="120" t="s">
        <v>613</v>
      </c>
      <c r="B262" s="118"/>
      <c r="C262" s="128">
        <v>5</v>
      </c>
      <c r="D262" s="128" t="s">
        <v>653</v>
      </c>
      <c r="E262" s="117" t="s">
        <v>627</v>
      </c>
      <c r="F262" s="119" t="s">
        <v>683</v>
      </c>
      <c r="G262" s="34" t="s">
        <v>614</v>
      </c>
      <c r="H262" s="125">
        <v>25000</v>
      </c>
    </row>
    <row r="263" spans="1:8" s="96" customFormat="1" ht="93.75" x14ac:dyDescent="0.2">
      <c r="A263" s="120" t="s">
        <v>682</v>
      </c>
      <c r="B263" s="118"/>
      <c r="C263" s="128">
        <v>5</v>
      </c>
      <c r="D263" s="128" t="s">
        <v>653</v>
      </c>
      <c r="E263" s="117" t="s">
        <v>685</v>
      </c>
      <c r="F263" s="119" t="s">
        <v>686</v>
      </c>
      <c r="G263" s="34" t="s">
        <v>684</v>
      </c>
      <c r="H263" s="125">
        <v>54899000</v>
      </c>
    </row>
    <row r="264" spans="1:8" ht="18.75" x14ac:dyDescent="0.2">
      <c r="A264" s="120" t="s">
        <v>13</v>
      </c>
      <c r="B264" s="118"/>
      <c r="C264" s="128"/>
      <c r="D264" s="118"/>
      <c r="E264" s="130"/>
      <c r="F264" s="136" t="s">
        <v>1</v>
      </c>
      <c r="G264" s="118"/>
      <c r="H264" s="148"/>
    </row>
    <row r="265" spans="1:8" ht="18.75" x14ac:dyDescent="0.2">
      <c r="A265" s="121" t="s">
        <v>14</v>
      </c>
      <c r="B265" s="118"/>
      <c r="C265" s="127"/>
      <c r="D265" s="136"/>
      <c r="E265" s="126"/>
      <c r="F265" s="136"/>
      <c r="G265" s="118"/>
      <c r="H265" s="148"/>
    </row>
    <row r="266" spans="1:8" ht="18.75" x14ac:dyDescent="0.2">
      <c r="A266" s="120" t="s">
        <v>20</v>
      </c>
      <c r="B266" s="118"/>
      <c r="C266" s="128"/>
      <c r="D266" s="118"/>
      <c r="E266" s="130"/>
      <c r="F266" s="136" t="s">
        <v>1</v>
      </c>
      <c r="G266" s="118"/>
      <c r="H266" s="148"/>
    </row>
    <row r="267" spans="1:8" ht="18.75" x14ac:dyDescent="0.2">
      <c r="A267" s="121" t="s">
        <v>15</v>
      </c>
      <c r="B267" s="118"/>
      <c r="C267" s="127"/>
      <c r="D267" s="136"/>
      <c r="E267" s="126"/>
      <c r="F267" s="136"/>
      <c r="G267" s="118"/>
      <c r="H267" s="148"/>
    </row>
    <row r="268" spans="1:8" ht="56.25" x14ac:dyDescent="0.2">
      <c r="A268" s="120" t="s">
        <v>21</v>
      </c>
      <c r="B268" s="118"/>
      <c r="C268" s="128"/>
      <c r="D268" s="118"/>
      <c r="E268" s="130"/>
      <c r="F268" s="119"/>
      <c r="G268" s="119" t="s">
        <v>236</v>
      </c>
      <c r="H268" s="149">
        <v>10000000</v>
      </c>
    </row>
    <row r="269" spans="1:8" ht="18.75" x14ac:dyDescent="0.2">
      <c r="A269" s="176" t="s">
        <v>689</v>
      </c>
      <c r="B269" s="135"/>
      <c r="C269" s="141"/>
      <c r="D269" s="135"/>
      <c r="E269" s="129"/>
      <c r="F269" s="140"/>
      <c r="G269" s="135"/>
      <c r="H269" s="162">
        <f>SUM(H3:H268)</f>
        <v>1693149028</v>
      </c>
    </row>
    <row r="271" spans="1:8" ht="21.75" x14ac:dyDescent="0.2">
      <c r="A271" s="124"/>
    </row>
    <row r="272" spans="1:8" ht="21.75" x14ac:dyDescent="0.2">
      <c r="A272" s="124"/>
    </row>
    <row r="273" spans="1:1" ht="21.75" x14ac:dyDescent="0.2">
      <c r="A273" s="124"/>
    </row>
    <row r="274" spans="1:1" ht="21.75" x14ac:dyDescent="0.2">
      <c r="A274" s="124"/>
    </row>
    <row r="275" spans="1:1" ht="21.75" x14ac:dyDescent="0.2">
      <c r="A275" s="124"/>
    </row>
    <row r="276" spans="1:1" ht="21.75" x14ac:dyDescent="0.2">
      <c r="A276" s="124"/>
    </row>
    <row r="277" spans="1:1" ht="21.75" x14ac:dyDescent="0.2">
      <c r="A277" s="124"/>
    </row>
    <row r="278" spans="1:1" ht="21.75" x14ac:dyDescent="0.2">
      <c r="A278" s="124"/>
    </row>
    <row r="279" spans="1:1" ht="21.75" x14ac:dyDescent="0.2">
      <c r="A279" s="124"/>
    </row>
    <row r="280" spans="1:1" ht="21.75" x14ac:dyDescent="0.2">
      <c r="A280" s="124"/>
    </row>
    <row r="281" spans="1:1" ht="21.75" x14ac:dyDescent="0.2">
      <c r="A281" s="124"/>
    </row>
    <row r="282" spans="1:1" ht="21.75" x14ac:dyDescent="0.2">
      <c r="A282" s="124"/>
    </row>
    <row r="283" spans="1:1" ht="21.75" x14ac:dyDescent="0.2">
      <c r="A283" s="124"/>
    </row>
    <row r="284" spans="1:1" ht="21.75" x14ac:dyDescent="0.2">
      <c r="A284" s="124"/>
    </row>
    <row r="285" spans="1:1" ht="21.75" x14ac:dyDescent="0.2">
      <c r="A285" s="124"/>
    </row>
    <row r="286" spans="1:1" ht="21.75" x14ac:dyDescent="0.2">
      <c r="A286" s="124"/>
    </row>
    <row r="287" spans="1:1" ht="21.75" x14ac:dyDescent="0.2">
      <c r="A287" s="124"/>
    </row>
    <row r="288" spans="1:1" ht="21.75" x14ac:dyDescent="0.2">
      <c r="A288" s="124"/>
    </row>
    <row r="289" spans="1:1" ht="21.75" x14ac:dyDescent="0.2">
      <c r="A289" s="124"/>
    </row>
  </sheetData>
  <autoFilter ref="G1:G289"/>
  <mergeCells count="1">
    <mergeCell ref="A1:H1"/>
  </mergeCells>
  <printOptions horizontalCentered="1"/>
  <pageMargins left="0.39370078740157483" right="0.39370078740157483" top="0.98425196850393704" bottom="0.39370078740157483" header="0" footer="0"/>
  <pageSetup paperSize="9" scale="95" firstPageNumber="3" orientation="landscape" useFirstPageNumber="1" r:id="rId1"/>
  <headerFooter>
    <oddHeader>&amp;C&amp;"TH SarabunIT๙,ธรรมดา"&amp;16ข&amp;P</oddHeader>
    <oddFooter>&amp;C&amp;"TH SarabunIT๙,ธรรมดา"&amp;16ข&amp;P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"/>
  <sheetViews>
    <sheetView view="pageBreakPreview" topLeftCell="A7" zoomScale="110" zoomScaleNormal="130" zoomScaleSheetLayoutView="110" workbookViewId="0">
      <selection activeCell="A8" sqref="A8"/>
    </sheetView>
  </sheetViews>
  <sheetFormatPr defaultRowHeight="14.25" x14ac:dyDescent="0.2"/>
  <cols>
    <col min="1" max="1" width="33.625" customWidth="1"/>
    <col min="2" max="2" width="10.375" customWidth="1"/>
    <col min="3" max="4" width="10.375" style="60" customWidth="1"/>
    <col min="5" max="5" width="14.5" customWidth="1"/>
    <col min="6" max="7" width="10.375" style="60" customWidth="1"/>
    <col min="8" max="8" width="13.125" style="60" customWidth="1"/>
    <col min="9" max="9" width="13.875" customWidth="1"/>
    <col min="10" max="10" width="10.375" customWidth="1"/>
  </cols>
  <sheetData>
    <row r="1" spans="1:10" ht="19.5" customHeight="1" x14ac:dyDescent="0.2">
      <c r="A1" s="185" t="s">
        <v>55</v>
      </c>
      <c r="B1" s="185"/>
      <c r="C1" s="185"/>
      <c r="D1" s="185"/>
      <c r="E1" s="185"/>
      <c r="F1" s="185"/>
      <c r="G1" s="185"/>
      <c r="H1" s="185"/>
      <c r="I1" s="26"/>
      <c r="J1" s="26"/>
    </row>
    <row r="2" spans="1:10" ht="45" customHeight="1" x14ac:dyDescent="0.2">
      <c r="A2" s="23" t="s">
        <v>18</v>
      </c>
      <c r="B2" s="12" t="s">
        <v>19</v>
      </c>
      <c r="C2" s="45" t="s">
        <v>42</v>
      </c>
      <c r="D2" s="63" t="s">
        <v>38</v>
      </c>
      <c r="E2" s="12" t="s">
        <v>39</v>
      </c>
      <c r="F2" s="63" t="s">
        <v>40</v>
      </c>
      <c r="G2" s="61" t="s">
        <v>41</v>
      </c>
      <c r="H2" s="63" t="s">
        <v>43</v>
      </c>
    </row>
    <row r="3" spans="1:10" ht="31.5" x14ac:dyDescent="0.2">
      <c r="A3" s="24" t="s">
        <v>91</v>
      </c>
      <c r="B3" s="13"/>
      <c r="C3" s="59"/>
      <c r="D3" s="62"/>
      <c r="E3" s="13"/>
      <c r="F3" s="62"/>
      <c r="G3" s="62"/>
      <c r="H3" s="62"/>
    </row>
    <row r="4" spans="1:10" ht="15.75" x14ac:dyDescent="0.2">
      <c r="A4" s="20" t="s">
        <v>33</v>
      </c>
      <c r="B4" s="7"/>
      <c r="C4" s="43"/>
      <c r="D4" s="27"/>
      <c r="E4" s="7"/>
      <c r="F4" s="27"/>
      <c r="G4" s="27"/>
      <c r="H4" s="27"/>
    </row>
    <row r="5" spans="1:10" s="28" customFormat="1" ht="31.5" x14ac:dyDescent="0.2">
      <c r="A5" s="38" t="s">
        <v>239</v>
      </c>
      <c r="B5" s="36"/>
      <c r="C5" s="37"/>
      <c r="D5" s="64"/>
      <c r="E5" s="36"/>
      <c r="F5" s="39" t="s">
        <v>1</v>
      </c>
      <c r="G5" s="39"/>
      <c r="H5" s="40"/>
    </row>
    <row r="6" spans="1:10" s="28" customFormat="1" ht="47.25" x14ac:dyDescent="0.2">
      <c r="A6" s="31" t="s">
        <v>59</v>
      </c>
      <c r="B6" s="32"/>
      <c r="C6" s="43">
        <v>4</v>
      </c>
      <c r="D6" s="34" t="s">
        <v>57</v>
      </c>
      <c r="E6" s="32"/>
      <c r="F6" s="27"/>
      <c r="G6" s="34" t="s">
        <v>60</v>
      </c>
      <c r="H6" s="35">
        <v>1850000</v>
      </c>
    </row>
    <row r="7" spans="1:10" ht="15.75" x14ac:dyDescent="0.2">
      <c r="A7" s="20" t="s">
        <v>9</v>
      </c>
      <c r="B7" s="7"/>
      <c r="C7" s="43"/>
      <c r="D7" s="27"/>
      <c r="E7" s="7"/>
      <c r="F7" s="65" t="s">
        <v>1</v>
      </c>
      <c r="G7" s="27"/>
      <c r="H7" s="27"/>
    </row>
    <row r="8" spans="1:10" ht="15.75" customHeight="1" x14ac:dyDescent="0.2">
      <c r="A8" s="20" t="s">
        <v>237</v>
      </c>
      <c r="B8" s="17"/>
      <c r="C8" s="33"/>
      <c r="D8" s="65"/>
      <c r="E8" s="17"/>
      <c r="F8" s="65"/>
      <c r="G8" s="27"/>
      <c r="H8" s="27"/>
    </row>
    <row r="9" spans="1:10" s="8" customFormat="1" ht="15.75" x14ac:dyDescent="0.2">
      <c r="A9" s="82" t="s">
        <v>238</v>
      </c>
      <c r="B9" s="83"/>
      <c r="C9" s="84"/>
      <c r="D9" s="32"/>
      <c r="E9" s="83"/>
      <c r="F9" s="27"/>
      <c r="G9" s="27"/>
      <c r="H9" s="27"/>
    </row>
    <row r="10" spans="1:10" s="8" customFormat="1" ht="63" x14ac:dyDescent="0.2">
      <c r="A10" s="31" t="s">
        <v>248</v>
      </c>
      <c r="B10" s="83"/>
      <c r="C10" s="33">
        <v>4</v>
      </c>
      <c r="D10" s="87" t="s">
        <v>241</v>
      </c>
      <c r="E10" s="11" t="s">
        <v>247</v>
      </c>
      <c r="F10" s="34" t="s">
        <v>243</v>
      </c>
      <c r="G10" s="34" t="s">
        <v>240</v>
      </c>
      <c r="I10" s="35">
        <v>2500000</v>
      </c>
    </row>
    <row r="11" spans="1:10" s="8" customFormat="1" ht="63" x14ac:dyDescent="0.2">
      <c r="A11" s="31" t="s">
        <v>249</v>
      </c>
      <c r="B11" s="83"/>
      <c r="C11" s="33">
        <v>4</v>
      </c>
      <c r="D11" s="87" t="s">
        <v>241</v>
      </c>
      <c r="E11" s="11" t="s">
        <v>246</v>
      </c>
      <c r="F11" s="34" t="s">
        <v>242</v>
      </c>
      <c r="G11" s="34" t="s">
        <v>240</v>
      </c>
      <c r="I11" s="35">
        <v>5000000</v>
      </c>
    </row>
    <row r="12" spans="1:10" s="8" customFormat="1" ht="110.25" x14ac:dyDescent="0.2">
      <c r="A12" s="89" t="s">
        <v>250</v>
      </c>
      <c r="B12" s="16"/>
      <c r="C12" s="86">
        <v>4</v>
      </c>
      <c r="D12" s="87" t="s">
        <v>241</v>
      </c>
      <c r="E12" s="88" t="s">
        <v>245</v>
      </c>
      <c r="F12" s="34" t="s">
        <v>244</v>
      </c>
      <c r="G12" s="34" t="s">
        <v>240</v>
      </c>
      <c r="I12" s="35">
        <v>21500000</v>
      </c>
    </row>
    <row r="13" spans="1:10" s="8" customFormat="1" ht="15.75" x14ac:dyDescent="0.2">
      <c r="A13" s="85" t="s">
        <v>12</v>
      </c>
      <c r="B13" s="83"/>
      <c r="C13" s="84"/>
      <c r="D13" s="32"/>
      <c r="E13" s="83"/>
      <c r="F13" s="27"/>
      <c r="G13" s="27"/>
      <c r="H13" s="27"/>
    </row>
    <row r="14" spans="1:10" s="8" customFormat="1" ht="15.75" x14ac:dyDescent="0.2">
      <c r="A14" s="90"/>
      <c r="B14" s="83"/>
      <c r="C14" s="84"/>
      <c r="D14" s="32"/>
      <c r="E14" s="83"/>
      <c r="F14" s="27"/>
      <c r="G14" s="27"/>
      <c r="H14" s="27"/>
    </row>
    <row r="15" spans="1:10" ht="15.75" customHeight="1" x14ac:dyDescent="0.2">
      <c r="A15" s="20" t="s">
        <v>13</v>
      </c>
      <c r="B15" s="7"/>
      <c r="C15" s="43"/>
      <c r="D15" s="27"/>
      <c r="E15" s="7"/>
      <c r="F15" s="65" t="s">
        <v>1</v>
      </c>
      <c r="G15" s="27"/>
      <c r="H15" s="27"/>
    </row>
    <row r="16" spans="1:10" ht="15.75" customHeight="1" x14ac:dyDescent="0.2">
      <c r="A16" s="21" t="s">
        <v>14</v>
      </c>
      <c r="B16" s="17"/>
      <c r="C16" s="33"/>
      <c r="D16" s="65"/>
      <c r="E16" s="17"/>
      <c r="F16" s="65"/>
      <c r="G16" s="27"/>
      <c r="H16" s="27"/>
    </row>
    <row r="17" spans="1:8" ht="31.5" x14ac:dyDescent="0.2">
      <c r="A17" s="24" t="s">
        <v>61</v>
      </c>
      <c r="B17" s="13"/>
      <c r="C17" s="81"/>
      <c r="D17" s="62"/>
      <c r="E17" s="13"/>
      <c r="F17" s="62"/>
      <c r="G17" s="62"/>
      <c r="H17" s="62"/>
    </row>
    <row r="18" spans="1:8" ht="15.75" x14ac:dyDescent="0.2">
      <c r="A18" s="20" t="s">
        <v>33</v>
      </c>
      <c r="B18" s="7"/>
      <c r="C18" s="43"/>
      <c r="D18" s="27"/>
      <c r="E18" s="7"/>
      <c r="F18" s="27"/>
      <c r="G18" s="27"/>
      <c r="H18" s="27"/>
    </row>
    <row r="19" spans="1:8" ht="31.5" x14ac:dyDescent="0.2">
      <c r="A19" s="41" t="s">
        <v>63</v>
      </c>
      <c r="B19" s="19"/>
      <c r="C19" s="43"/>
      <c r="D19" s="45"/>
      <c r="E19" s="19"/>
      <c r="F19" s="45"/>
      <c r="G19" s="45"/>
      <c r="H19" s="45"/>
    </row>
    <row r="20" spans="1:8" ht="47.25" x14ac:dyDescent="0.2">
      <c r="A20" s="46" t="s">
        <v>64</v>
      </c>
      <c r="B20" s="19"/>
      <c r="C20" s="43">
        <v>2</v>
      </c>
      <c r="D20" s="43" t="s">
        <v>62</v>
      </c>
      <c r="E20" s="19"/>
      <c r="F20" s="45"/>
      <c r="G20" s="43" t="s">
        <v>68</v>
      </c>
      <c r="H20" s="44">
        <v>3000000</v>
      </c>
    </row>
    <row r="21" spans="1:8" ht="47.25" x14ac:dyDescent="0.2">
      <c r="A21" s="46" t="s">
        <v>65</v>
      </c>
      <c r="B21" s="19"/>
      <c r="C21" s="43">
        <v>2</v>
      </c>
      <c r="D21" s="43" t="s">
        <v>62</v>
      </c>
      <c r="E21" s="19"/>
      <c r="F21" s="45"/>
      <c r="G21" s="43" t="s">
        <v>68</v>
      </c>
      <c r="H21" s="44">
        <v>3000000</v>
      </c>
    </row>
    <row r="22" spans="1:8" ht="47.25" x14ac:dyDescent="0.2">
      <c r="A22" s="46" t="s">
        <v>66</v>
      </c>
      <c r="B22" s="19"/>
      <c r="C22" s="43">
        <v>2</v>
      </c>
      <c r="D22" s="43" t="s">
        <v>62</v>
      </c>
      <c r="E22" s="19"/>
      <c r="F22" s="45"/>
      <c r="G22" s="43" t="s">
        <v>68</v>
      </c>
      <c r="H22" s="44">
        <v>3000000</v>
      </c>
    </row>
    <row r="23" spans="1:8" ht="47.25" x14ac:dyDescent="0.2">
      <c r="A23" s="46" t="s">
        <v>67</v>
      </c>
      <c r="B23" s="19"/>
      <c r="C23" s="43">
        <v>2</v>
      </c>
      <c r="D23" s="43" t="s">
        <v>62</v>
      </c>
      <c r="E23" s="19"/>
      <c r="F23" s="45"/>
      <c r="G23" s="43" t="s">
        <v>68</v>
      </c>
      <c r="H23" s="44">
        <v>3000000</v>
      </c>
    </row>
    <row r="24" spans="1:8" ht="47.25" x14ac:dyDescent="0.2">
      <c r="A24" s="46" t="s">
        <v>251</v>
      </c>
      <c r="B24" s="19"/>
      <c r="C24" s="43">
        <v>2</v>
      </c>
      <c r="D24" s="43" t="s">
        <v>62</v>
      </c>
      <c r="E24" s="19"/>
      <c r="F24" s="45"/>
      <c r="G24" s="43" t="s">
        <v>68</v>
      </c>
      <c r="H24" s="44">
        <v>1000000</v>
      </c>
    </row>
    <row r="25" spans="1:8" ht="47.25" x14ac:dyDescent="0.2">
      <c r="A25" s="46" t="s">
        <v>252</v>
      </c>
      <c r="B25" s="19"/>
      <c r="C25" s="43">
        <v>2</v>
      </c>
      <c r="D25" s="43" t="s">
        <v>62</v>
      </c>
      <c r="E25" s="19"/>
      <c r="F25" s="45"/>
      <c r="G25" s="43" t="s">
        <v>68</v>
      </c>
      <c r="H25" s="44">
        <v>3000000</v>
      </c>
    </row>
    <row r="26" spans="1:8" ht="47.25" x14ac:dyDescent="0.2">
      <c r="A26" s="46" t="s">
        <v>253</v>
      </c>
      <c r="B26" s="19"/>
      <c r="C26" s="43">
        <v>2</v>
      </c>
      <c r="D26" s="43" t="s">
        <v>62</v>
      </c>
      <c r="E26" s="19"/>
      <c r="F26" s="45"/>
      <c r="G26" s="43" t="s">
        <v>69</v>
      </c>
      <c r="H26" s="44">
        <v>6000000</v>
      </c>
    </row>
    <row r="27" spans="1:8" ht="31.5" x14ac:dyDescent="0.2">
      <c r="A27" s="47" t="s">
        <v>70</v>
      </c>
      <c r="B27" s="19"/>
      <c r="C27" s="43"/>
      <c r="D27" s="43"/>
      <c r="E27" s="19"/>
      <c r="F27" s="45"/>
      <c r="G27" s="43"/>
      <c r="H27" s="44"/>
    </row>
    <row r="28" spans="1:8" ht="47.25" x14ac:dyDescent="0.2">
      <c r="A28" s="49" t="s">
        <v>71</v>
      </c>
      <c r="B28" s="19"/>
      <c r="C28" s="43">
        <v>2</v>
      </c>
      <c r="D28" s="43" t="s">
        <v>62</v>
      </c>
      <c r="E28" s="19"/>
      <c r="F28" s="45"/>
      <c r="G28" s="43" t="s">
        <v>75</v>
      </c>
      <c r="H28" s="44">
        <v>11366000</v>
      </c>
    </row>
    <row r="29" spans="1:8" ht="31.5" x14ac:dyDescent="0.2">
      <c r="A29" s="50" t="s">
        <v>72</v>
      </c>
      <c r="B29" s="19"/>
      <c r="C29" s="43">
        <v>2</v>
      </c>
      <c r="D29" s="43" t="s">
        <v>62</v>
      </c>
      <c r="E29" s="19"/>
      <c r="F29" s="45"/>
      <c r="G29" s="43" t="s">
        <v>76</v>
      </c>
      <c r="H29" s="44">
        <v>10000000</v>
      </c>
    </row>
    <row r="30" spans="1:8" ht="31.5" x14ac:dyDescent="0.2">
      <c r="A30" s="50" t="s">
        <v>73</v>
      </c>
      <c r="B30" s="19"/>
      <c r="C30" s="43">
        <v>2</v>
      </c>
      <c r="D30" s="43" t="s">
        <v>62</v>
      </c>
      <c r="E30" s="19"/>
      <c r="F30" s="45"/>
      <c r="G30" s="43" t="s">
        <v>76</v>
      </c>
      <c r="H30" s="44">
        <v>10000000</v>
      </c>
    </row>
    <row r="31" spans="1:8" ht="47.25" x14ac:dyDescent="0.2">
      <c r="A31" s="50" t="s">
        <v>74</v>
      </c>
      <c r="B31" s="19"/>
      <c r="C31" s="43">
        <v>2</v>
      </c>
      <c r="D31" s="43" t="s">
        <v>62</v>
      </c>
      <c r="E31" s="19"/>
      <c r="F31" s="45"/>
      <c r="G31" s="43" t="s">
        <v>76</v>
      </c>
      <c r="H31" s="44">
        <v>10000000</v>
      </c>
    </row>
    <row r="32" spans="1:8" ht="31.5" x14ac:dyDescent="0.2">
      <c r="A32" s="91" t="s">
        <v>254</v>
      </c>
      <c r="B32" s="19"/>
      <c r="C32" s="43">
        <v>2</v>
      </c>
      <c r="D32" s="43" t="s">
        <v>62</v>
      </c>
      <c r="E32" s="19"/>
      <c r="F32" s="45"/>
      <c r="G32" s="43" t="s">
        <v>255</v>
      </c>
      <c r="H32" s="44">
        <v>26370000</v>
      </c>
    </row>
    <row r="33" spans="1:8" ht="15.75" x14ac:dyDescent="0.2">
      <c r="A33" s="20" t="s">
        <v>9</v>
      </c>
      <c r="B33" s="7"/>
      <c r="C33" s="43"/>
      <c r="D33" s="27"/>
      <c r="E33" s="7"/>
      <c r="F33" s="65" t="s">
        <v>1</v>
      </c>
      <c r="G33" s="27"/>
      <c r="H33" s="27"/>
    </row>
    <row r="34" spans="1:8" ht="15.75" customHeight="1" x14ac:dyDescent="0.2">
      <c r="A34" s="21" t="s">
        <v>10</v>
      </c>
      <c r="B34" s="17"/>
      <c r="C34" s="33"/>
      <c r="D34" s="65"/>
      <c r="E34" s="17"/>
      <c r="F34" s="65"/>
      <c r="G34" s="27"/>
      <c r="H34" s="27"/>
    </row>
    <row r="35" spans="1:8" s="8" customFormat="1" ht="15.75" x14ac:dyDescent="0.2">
      <c r="A35" s="22" t="s">
        <v>11</v>
      </c>
      <c r="B35" s="14"/>
      <c r="C35" s="58"/>
      <c r="D35" s="36"/>
      <c r="E35" s="14"/>
      <c r="F35" s="27"/>
      <c r="G35" s="27"/>
      <c r="H35" s="27"/>
    </row>
    <row r="36" spans="1:8" s="8" customFormat="1" ht="15.75" x14ac:dyDescent="0.2">
      <c r="A36" s="15"/>
      <c r="B36" s="16"/>
      <c r="C36" s="30"/>
      <c r="D36" s="29"/>
      <c r="E36" s="16"/>
      <c r="F36" s="27"/>
      <c r="G36" s="27"/>
      <c r="H36" s="27"/>
    </row>
    <row r="37" spans="1:8" s="8" customFormat="1" ht="15.75" x14ac:dyDescent="0.2">
      <c r="A37" s="22" t="s">
        <v>12</v>
      </c>
      <c r="B37" s="14"/>
      <c r="C37" s="58"/>
      <c r="D37" s="36"/>
      <c r="E37" s="14"/>
      <c r="F37" s="27"/>
      <c r="G37" s="27"/>
      <c r="H37" s="27"/>
    </row>
    <row r="38" spans="1:8" s="8" customFormat="1" ht="15.75" x14ac:dyDescent="0.2">
      <c r="A38" s="15"/>
      <c r="B38" s="16"/>
      <c r="C38" s="30"/>
      <c r="D38" s="29"/>
      <c r="E38" s="16"/>
      <c r="F38" s="27"/>
      <c r="G38" s="27"/>
      <c r="H38" s="27"/>
    </row>
    <row r="39" spans="1:8" ht="15.75" customHeight="1" x14ac:dyDescent="0.2">
      <c r="A39" s="20" t="s">
        <v>13</v>
      </c>
      <c r="B39" s="7"/>
      <c r="C39" s="43"/>
      <c r="D39" s="27"/>
      <c r="E39" s="7"/>
      <c r="F39" s="65" t="s">
        <v>1</v>
      </c>
      <c r="G39" s="27"/>
      <c r="H39" s="27"/>
    </row>
    <row r="40" spans="1:8" ht="15.75" customHeight="1" x14ac:dyDescent="0.2">
      <c r="A40" s="21" t="s">
        <v>14</v>
      </c>
      <c r="B40" s="17"/>
      <c r="C40" s="33"/>
      <c r="D40" s="65"/>
      <c r="E40" s="17"/>
      <c r="F40" s="65"/>
      <c r="G40" s="27"/>
      <c r="H40" s="27"/>
    </row>
    <row r="41" spans="1:8" ht="15.75" customHeight="1" x14ac:dyDescent="0.2">
      <c r="A41" s="20" t="s">
        <v>20</v>
      </c>
      <c r="B41" s="7"/>
      <c r="C41" s="43"/>
      <c r="D41" s="27"/>
      <c r="E41" s="7"/>
      <c r="F41" s="65" t="s">
        <v>1</v>
      </c>
      <c r="G41" s="27"/>
      <c r="H41" s="27"/>
    </row>
    <row r="42" spans="1:8" ht="15.75" customHeight="1" x14ac:dyDescent="0.2">
      <c r="A42" s="21" t="s">
        <v>15</v>
      </c>
      <c r="B42" s="17"/>
      <c r="C42" s="33"/>
      <c r="D42" s="65"/>
      <c r="E42" s="17"/>
      <c r="F42" s="65"/>
      <c r="G42" s="27"/>
      <c r="H42" s="27"/>
    </row>
    <row r="43" spans="1:8" ht="31.5" x14ac:dyDescent="0.2">
      <c r="A43" s="24" t="s">
        <v>87</v>
      </c>
      <c r="B43" s="13"/>
      <c r="C43" s="43"/>
      <c r="D43" s="62"/>
      <c r="E43" s="13"/>
      <c r="F43" s="62"/>
      <c r="G43" s="62"/>
      <c r="H43" s="62"/>
    </row>
    <row r="44" spans="1:8" ht="15.75" x14ac:dyDescent="0.2">
      <c r="A44" s="20" t="s">
        <v>33</v>
      </c>
      <c r="B44" s="7"/>
      <c r="C44" s="43"/>
      <c r="D44" s="27"/>
      <c r="E44" s="7"/>
      <c r="F44" s="27"/>
      <c r="G44" s="27"/>
      <c r="H44" s="27"/>
    </row>
    <row r="45" spans="1:8" ht="31.5" x14ac:dyDescent="0.2">
      <c r="A45" s="41" t="s">
        <v>77</v>
      </c>
      <c r="B45" s="19"/>
      <c r="C45" s="43"/>
      <c r="D45" s="45"/>
      <c r="E45" s="19"/>
      <c r="F45" s="45"/>
      <c r="G45" s="45"/>
      <c r="H45" s="45"/>
    </row>
    <row r="46" spans="1:8" ht="31.5" x14ac:dyDescent="0.2">
      <c r="A46" s="42" t="s">
        <v>78</v>
      </c>
      <c r="B46" s="19"/>
      <c r="C46" s="43">
        <v>2</v>
      </c>
      <c r="D46" s="43" t="s">
        <v>86</v>
      </c>
      <c r="E46" s="19"/>
      <c r="F46" s="45"/>
      <c r="G46" s="43" t="s">
        <v>88</v>
      </c>
      <c r="H46" s="44">
        <v>300000</v>
      </c>
    </row>
    <row r="47" spans="1:8" ht="31.5" x14ac:dyDescent="0.2">
      <c r="A47" s="42" t="s">
        <v>79</v>
      </c>
      <c r="B47" s="19"/>
      <c r="C47" s="43">
        <v>2</v>
      </c>
      <c r="D47" s="43" t="s">
        <v>86</v>
      </c>
      <c r="E47" s="19"/>
      <c r="F47" s="45"/>
      <c r="G47" s="43" t="s">
        <v>89</v>
      </c>
      <c r="H47" s="44">
        <v>665000</v>
      </c>
    </row>
    <row r="48" spans="1:8" ht="31.5" x14ac:dyDescent="0.2">
      <c r="A48" s="42" t="s">
        <v>80</v>
      </c>
      <c r="B48" s="19"/>
      <c r="C48" s="43">
        <v>2</v>
      </c>
      <c r="D48" s="43" t="s">
        <v>86</v>
      </c>
      <c r="E48" s="19"/>
      <c r="F48" s="45"/>
      <c r="G48" s="43" t="s">
        <v>88</v>
      </c>
      <c r="H48" s="44">
        <v>100000</v>
      </c>
    </row>
    <row r="49" spans="1:8" ht="31.5" x14ac:dyDescent="0.2">
      <c r="A49" s="42" t="s">
        <v>81</v>
      </c>
      <c r="B49" s="19"/>
      <c r="C49" s="43">
        <v>2</v>
      </c>
      <c r="D49" s="43" t="s">
        <v>86</v>
      </c>
      <c r="E49" s="19"/>
      <c r="F49" s="45"/>
      <c r="G49" s="43" t="s">
        <v>88</v>
      </c>
      <c r="H49" s="44">
        <v>2855700</v>
      </c>
    </row>
    <row r="50" spans="1:8" ht="47.25" x14ac:dyDescent="0.2">
      <c r="A50" s="42" t="s">
        <v>82</v>
      </c>
      <c r="B50" s="19"/>
      <c r="C50" s="43">
        <v>2</v>
      </c>
      <c r="D50" s="43" t="s">
        <v>86</v>
      </c>
      <c r="E50" s="19"/>
      <c r="F50" s="45"/>
      <c r="G50" s="43" t="s">
        <v>88</v>
      </c>
      <c r="H50" s="44">
        <v>200000</v>
      </c>
    </row>
    <row r="51" spans="1:8" ht="31.5" x14ac:dyDescent="0.2">
      <c r="A51" s="42" t="s">
        <v>83</v>
      </c>
      <c r="B51" s="19"/>
      <c r="C51" s="43">
        <v>2</v>
      </c>
      <c r="D51" s="43" t="s">
        <v>86</v>
      </c>
      <c r="E51" s="19"/>
      <c r="F51" s="45"/>
      <c r="G51" s="43" t="s">
        <v>88</v>
      </c>
      <c r="H51" s="44">
        <v>300000</v>
      </c>
    </row>
    <row r="52" spans="1:8" ht="31.5" x14ac:dyDescent="0.2">
      <c r="A52" s="42" t="s">
        <v>84</v>
      </c>
      <c r="B52" s="19"/>
      <c r="C52" s="43">
        <v>2</v>
      </c>
      <c r="D52" s="43" t="s">
        <v>86</v>
      </c>
      <c r="E52" s="19"/>
      <c r="F52" s="45"/>
      <c r="G52" s="43" t="s">
        <v>88</v>
      </c>
      <c r="H52" s="44">
        <v>1250000</v>
      </c>
    </row>
    <row r="53" spans="1:8" ht="47.25" x14ac:dyDescent="0.2">
      <c r="A53" s="46" t="s">
        <v>85</v>
      </c>
      <c r="B53" s="19"/>
      <c r="C53" s="43">
        <v>2</v>
      </c>
      <c r="D53" s="43" t="s">
        <v>86</v>
      </c>
      <c r="E53" s="19"/>
      <c r="F53" s="45"/>
      <c r="G53" s="43" t="s">
        <v>90</v>
      </c>
      <c r="H53" s="44">
        <v>200000</v>
      </c>
    </row>
    <row r="54" spans="1:8" ht="31.5" x14ac:dyDescent="0.2">
      <c r="A54" s="41" t="s">
        <v>92</v>
      </c>
      <c r="B54" s="19"/>
      <c r="C54" s="43"/>
      <c r="D54" s="43"/>
      <c r="E54" s="19"/>
      <c r="F54" s="45"/>
      <c r="G54" s="43"/>
      <c r="H54" s="44"/>
    </row>
    <row r="55" spans="1:8" ht="31.5" x14ac:dyDescent="0.2">
      <c r="A55" s="46" t="s">
        <v>93</v>
      </c>
      <c r="B55" s="19"/>
      <c r="C55" s="43">
        <v>2</v>
      </c>
      <c r="D55" s="43" t="s">
        <v>86</v>
      </c>
      <c r="E55" s="19"/>
      <c r="F55" s="45"/>
      <c r="G55" s="43" t="s">
        <v>88</v>
      </c>
      <c r="H55" s="44">
        <v>5168400</v>
      </c>
    </row>
    <row r="56" spans="1:8" ht="31.5" x14ac:dyDescent="0.2">
      <c r="A56" s="46" t="s">
        <v>94</v>
      </c>
      <c r="B56" s="19"/>
      <c r="C56" s="43">
        <v>2</v>
      </c>
      <c r="D56" s="43" t="s">
        <v>86</v>
      </c>
      <c r="E56" s="19"/>
      <c r="F56" s="45"/>
      <c r="G56" s="43" t="s">
        <v>95</v>
      </c>
      <c r="H56" s="44">
        <v>380000</v>
      </c>
    </row>
    <row r="57" spans="1:8" ht="15.75" x14ac:dyDescent="0.2">
      <c r="A57" s="41" t="s">
        <v>96</v>
      </c>
      <c r="B57" s="19"/>
      <c r="C57" s="43"/>
      <c r="D57" s="43"/>
      <c r="E57" s="19"/>
      <c r="F57" s="45"/>
      <c r="G57" s="43"/>
      <c r="H57" s="44"/>
    </row>
    <row r="58" spans="1:8" ht="31.5" x14ac:dyDescent="0.2">
      <c r="A58" s="42" t="s">
        <v>97</v>
      </c>
      <c r="B58" s="19"/>
      <c r="C58" s="43">
        <v>2</v>
      </c>
      <c r="D58" s="43" t="s">
        <v>86</v>
      </c>
      <c r="E58" s="19"/>
      <c r="F58" s="45"/>
      <c r="G58" s="43" t="s">
        <v>99</v>
      </c>
      <c r="H58" s="53">
        <v>18000000</v>
      </c>
    </row>
    <row r="59" spans="1:8" ht="31.5" x14ac:dyDescent="0.2">
      <c r="A59" s="42" t="s">
        <v>98</v>
      </c>
      <c r="B59" s="19"/>
      <c r="C59" s="43">
        <v>2</v>
      </c>
      <c r="D59" s="43" t="s">
        <v>86</v>
      </c>
      <c r="E59" s="19"/>
      <c r="F59" s="45"/>
      <c r="G59" s="43" t="s">
        <v>99</v>
      </c>
      <c r="H59" s="54">
        <v>7500000</v>
      </c>
    </row>
    <row r="60" spans="1:8" ht="47.25" x14ac:dyDescent="0.2">
      <c r="A60" s="51" t="s">
        <v>100</v>
      </c>
      <c r="B60" s="52"/>
      <c r="C60" s="81"/>
      <c r="D60" s="59"/>
      <c r="E60" s="52"/>
      <c r="F60" s="59"/>
      <c r="G60" s="59"/>
      <c r="H60" s="59"/>
    </row>
    <row r="61" spans="1:8" ht="15.75" x14ac:dyDescent="0.2">
      <c r="A61" s="20" t="s">
        <v>33</v>
      </c>
      <c r="B61" s="7"/>
      <c r="C61" s="43"/>
      <c r="D61" s="27"/>
      <c r="E61" s="7"/>
      <c r="F61" s="27"/>
      <c r="G61" s="27"/>
      <c r="H61" s="27"/>
    </row>
    <row r="62" spans="1:8" ht="31.5" x14ac:dyDescent="0.2">
      <c r="A62" s="41" t="s">
        <v>101</v>
      </c>
      <c r="B62" s="19"/>
      <c r="C62" s="43"/>
      <c r="D62" s="45"/>
      <c r="E62" s="19"/>
      <c r="F62" s="45"/>
      <c r="G62" s="45"/>
      <c r="H62" s="45"/>
    </row>
    <row r="63" spans="1:8" ht="31.5" x14ac:dyDescent="0.2">
      <c r="A63" s="42" t="s">
        <v>102</v>
      </c>
      <c r="B63" s="19"/>
      <c r="C63" s="43">
        <v>2</v>
      </c>
      <c r="D63" s="43" t="s">
        <v>113</v>
      </c>
      <c r="E63" s="19"/>
      <c r="F63" s="45"/>
      <c r="G63" s="43" t="s">
        <v>112</v>
      </c>
      <c r="H63" s="44">
        <v>5000000</v>
      </c>
    </row>
    <row r="64" spans="1:8" ht="31.5" x14ac:dyDescent="0.2">
      <c r="A64" s="42" t="s">
        <v>103</v>
      </c>
      <c r="B64" s="19"/>
      <c r="C64" s="43">
        <v>2</v>
      </c>
      <c r="D64" s="43" t="s">
        <v>113</v>
      </c>
      <c r="E64" s="19"/>
      <c r="F64" s="45"/>
      <c r="G64" s="43" t="s">
        <v>112</v>
      </c>
      <c r="H64" s="44">
        <v>9500000</v>
      </c>
    </row>
    <row r="65" spans="1:10" ht="31.5" x14ac:dyDescent="0.2">
      <c r="A65" s="42" t="s">
        <v>104</v>
      </c>
      <c r="B65" s="19"/>
      <c r="C65" s="43">
        <v>2</v>
      </c>
      <c r="D65" s="43" t="s">
        <v>113</v>
      </c>
      <c r="E65" s="19"/>
      <c r="F65" s="45"/>
      <c r="G65" s="43" t="s">
        <v>112</v>
      </c>
      <c r="H65" s="44">
        <v>9600000</v>
      </c>
    </row>
    <row r="66" spans="1:10" ht="31.5" x14ac:dyDescent="0.2">
      <c r="A66" s="42" t="s">
        <v>105</v>
      </c>
      <c r="B66" s="19"/>
      <c r="C66" s="43">
        <v>2</v>
      </c>
      <c r="D66" s="43" t="s">
        <v>113</v>
      </c>
      <c r="E66" s="19"/>
      <c r="F66" s="45"/>
      <c r="G66" s="43" t="s">
        <v>112</v>
      </c>
      <c r="H66" s="44">
        <v>9000000</v>
      </c>
    </row>
    <row r="67" spans="1:10" ht="31.5" x14ac:dyDescent="0.2">
      <c r="A67" s="42" t="s">
        <v>106</v>
      </c>
      <c r="B67" s="19"/>
      <c r="C67" s="43">
        <v>2</v>
      </c>
      <c r="D67" s="43" t="s">
        <v>113</v>
      </c>
      <c r="E67" s="19"/>
      <c r="F67" s="45"/>
      <c r="G67" s="43" t="s">
        <v>112</v>
      </c>
      <c r="H67" s="44">
        <v>9950000</v>
      </c>
    </row>
    <row r="68" spans="1:10" ht="31.5" x14ac:dyDescent="0.2">
      <c r="A68" s="42" t="s">
        <v>107</v>
      </c>
      <c r="B68" s="19"/>
      <c r="C68" s="43">
        <v>2</v>
      </c>
      <c r="D68" s="43" t="s">
        <v>113</v>
      </c>
      <c r="E68" s="19"/>
      <c r="F68" s="45"/>
      <c r="G68" s="43" t="s">
        <v>112</v>
      </c>
      <c r="H68" s="44">
        <v>9990000</v>
      </c>
    </row>
    <row r="69" spans="1:10" ht="31.5" x14ac:dyDescent="0.2">
      <c r="A69" s="42" t="s">
        <v>108</v>
      </c>
      <c r="B69" s="19"/>
      <c r="C69" s="43">
        <v>2</v>
      </c>
      <c r="D69" s="43" t="s">
        <v>113</v>
      </c>
      <c r="E69" s="19"/>
      <c r="F69" s="45"/>
      <c r="G69" s="43" t="s">
        <v>112</v>
      </c>
      <c r="H69" s="44">
        <v>9980000</v>
      </c>
    </row>
    <row r="70" spans="1:10" ht="31.5" x14ac:dyDescent="0.2">
      <c r="A70" s="42" t="s">
        <v>109</v>
      </c>
      <c r="B70" s="19"/>
      <c r="C70" s="43">
        <v>2</v>
      </c>
      <c r="D70" s="43" t="s">
        <v>113</v>
      </c>
      <c r="E70" s="19"/>
      <c r="F70" s="45"/>
      <c r="G70" s="43" t="s">
        <v>112</v>
      </c>
      <c r="H70" s="44">
        <v>8400000</v>
      </c>
    </row>
    <row r="71" spans="1:10" ht="31.5" x14ac:dyDescent="0.2">
      <c r="A71" s="42" t="s">
        <v>110</v>
      </c>
      <c r="B71" s="19"/>
      <c r="C71" s="43">
        <v>2</v>
      </c>
      <c r="D71" s="43" t="s">
        <v>113</v>
      </c>
      <c r="E71" s="19"/>
      <c r="F71" s="45"/>
      <c r="G71" s="43" t="s">
        <v>112</v>
      </c>
      <c r="H71" s="44">
        <v>8400000</v>
      </c>
    </row>
    <row r="72" spans="1:10" ht="31.5" x14ac:dyDescent="0.2">
      <c r="A72" s="42" t="s">
        <v>111</v>
      </c>
      <c r="B72" s="19"/>
      <c r="C72" s="43">
        <v>2</v>
      </c>
      <c r="D72" s="43" t="s">
        <v>113</v>
      </c>
      <c r="E72" s="19"/>
      <c r="F72" s="45"/>
      <c r="G72" s="43" t="s">
        <v>112</v>
      </c>
      <c r="H72" s="44">
        <v>8500000</v>
      </c>
    </row>
    <row r="73" spans="1:10" ht="31.5" x14ac:dyDescent="0.2">
      <c r="A73" s="55" t="s">
        <v>114</v>
      </c>
      <c r="B73" s="19"/>
      <c r="C73" s="43"/>
      <c r="D73" s="43"/>
      <c r="E73" s="19"/>
      <c r="F73" s="45"/>
      <c r="G73" s="45"/>
      <c r="H73" s="45"/>
    </row>
    <row r="74" spans="1:10" ht="47.25" x14ac:dyDescent="0.2">
      <c r="A74" s="57" t="s">
        <v>115</v>
      </c>
      <c r="B74" s="19"/>
      <c r="C74" s="43">
        <v>2</v>
      </c>
      <c r="D74" s="43" t="s">
        <v>113</v>
      </c>
      <c r="E74" s="19"/>
      <c r="F74" s="45"/>
      <c r="G74" s="43" t="s">
        <v>75</v>
      </c>
      <c r="H74" s="44">
        <v>10000000</v>
      </c>
      <c r="I74">
        <v>10000000</v>
      </c>
      <c r="J74" s="80">
        <f>H74-I74</f>
        <v>0</v>
      </c>
    </row>
    <row r="75" spans="1:10" ht="31.5" x14ac:dyDescent="0.2">
      <c r="A75" s="57" t="s">
        <v>116</v>
      </c>
      <c r="B75" s="19"/>
      <c r="C75" s="43">
        <v>2</v>
      </c>
      <c r="D75" s="43" t="s">
        <v>113</v>
      </c>
      <c r="E75" s="19"/>
      <c r="F75" s="45"/>
      <c r="G75" s="43" t="s">
        <v>75</v>
      </c>
      <c r="H75" s="44">
        <v>21085000</v>
      </c>
      <c r="I75">
        <v>21085000</v>
      </c>
      <c r="J75" s="80">
        <f t="shared" ref="J75:J138" si="0">H75-I75</f>
        <v>0</v>
      </c>
    </row>
    <row r="76" spans="1:10" ht="31.5" x14ac:dyDescent="0.2">
      <c r="A76" s="57" t="s">
        <v>117</v>
      </c>
      <c r="B76" s="19"/>
      <c r="C76" s="43">
        <v>2</v>
      </c>
      <c r="D76" s="43" t="s">
        <v>113</v>
      </c>
      <c r="E76" s="19"/>
      <c r="F76" s="45"/>
      <c r="G76" s="43" t="s">
        <v>75</v>
      </c>
      <c r="H76" s="44">
        <v>12100000</v>
      </c>
      <c r="I76">
        <v>12100000</v>
      </c>
      <c r="J76" s="80">
        <f t="shared" si="0"/>
        <v>0</v>
      </c>
    </row>
    <row r="77" spans="1:10" ht="31.5" x14ac:dyDescent="0.2">
      <c r="A77" s="57" t="s">
        <v>118</v>
      </c>
      <c r="B77" s="19"/>
      <c r="C77" s="43">
        <v>2</v>
      </c>
      <c r="D77" s="43" t="s">
        <v>113</v>
      </c>
      <c r="E77" s="19"/>
      <c r="F77" s="45"/>
      <c r="G77" s="43" t="s">
        <v>75</v>
      </c>
      <c r="H77" s="44">
        <v>4422000</v>
      </c>
      <c r="I77">
        <v>4422000</v>
      </c>
      <c r="J77" s="80">
        <f t="shared" si="0"/>
        <v>0</v>
      </c>
    </row>
    <row r="78" spans="1:10" ht="31.5" x14ac:dyDescent="0.2">
      <c r="A78" s="57" t="s">
        <v>119</v>
      </c>
      <c r="B78" s="19"/>
      <c r="C78" s="43">
        <v>2</v>
      </c>
      <c r="D78" s="43" t="s">
        <v>113</v>
      </c>
      <c r="E78" s="19"/>
      <c r="F78" s="45"/>
      <c r="G78" s="43" t="s">
        <v>75</v>
      </c>
      <c r="H78" s="44">
        <v>5266000</v>
      </c>
      <c r="I78">
        <v>5266000</v>
      </c>
      <c r="J78" s="80">
        <f t="shared" si="0"/>
        <v>0</v>
      </c>
    </row>
    <row r="79" spans="1:10" ht="47.25" x14ac:dyDescent="0.2">
      <c r="A79" s="57" t="s">
        <v>120</v>
      </c>
      <c r="B79" s="19"/>
      <c r="C79" s="43">
        <v>2</v>
      </c>
      <c r="D79" s="43" t="s">
        <v>113</v>
      </c>
      <c r="E79" s="19"/>
      <c r="F79" s="45"/>
      <c r="G79" s="43" t="s">
        <v>75</v>
      </c>
      <c r="H79" s="44">
        <v>10032000</v>
      </c>
      <c r="I79">
        <v>10032000</v>
      </c>
      <c r="J79" s="80">
        <f t="shared" si="0"/>
        <v>0</v>
      </c>
    </row>
    <row r="80" spans="1:10" ht="47.25" x14ac:dyDescent="0.2">
      <c r="A80" s="57" t="s">
        <v>121</v>
      </c>
      <c r="B80" s="19"/>
      <c r="C80" s="43">
        <v>2</v>
      </c>
      <c r="D80" s="43" t="s">
        <v>113</v>
      </c>
      <c r="E80" s="19"/>
      <c r="F80" s="45"/>
      <c r="G80" s="43" t="s">
        <v>75</v>
      </c>
      <c r="H80" s="44">
        <v>3615000</v>
      </c>
      <c r="I80">
        <v>3615000</v>
      </c>
      <c r="J80" s="80">
        <f t="shared" si="0"/>
        <v>0</v>
      </c>
    </row>
    <row r="81" spans="1:10" ht="31.5" x14ac:dyDescent="0.2">
      <c r="A81" s="57" t="s">
        <v>122</v>
      </c>
      <c r="B81" s="19"/>
      <c r="C81" s="43">
        <v>2</v>
      </c>
      <c r="D81" s="43" t="s">
        <v>113</v>
      </c>
      <c r="E81" s="19"/>
      <c r="F81" s="45"/>
      <c r="G81" s="43" t="s">
        <v>124</v>
      </c>
      <c r="H81" s="44">
        <v>4325000</v>
      </c>
      <c r="I81">
        <v>4325000</v>
      </c>
      <c r="J81" s="80">
        <f t="shared" si="0"/>
        <v>0</v>
      </c>
    </row>
    <row r="82" spans="1:10" ht="31.5" x14ac:dyDescent="0.2">
      <c r="A82" s="57" t="s">
        <v>123</v>
      </c>
      <c r="B82" s="19"/>
      <c r="C82" s="43">
        <v>2</v>
      </c>
      <c r="D82" s="43" t="s">
        <v>113</v>
      </c>
      <c r="E82" s="19"/>
      <c r="F82" s="45"/>
      <c r="G82" s="43" t="s">
        <v>124</v>
      </c>
      <c r="H82" s="44">
        <v>20000000</v>
      </c>
      <c r="I82">
        <v>20000000</v>
      </c>
      <c r="J82" s="80">
        <f t="shared" si="0"/>
        <v>0</v>
      </c>
    </row>
    <row r="83" spans="1:10" ht="47.25" x14ac:dyDescent="0.2">
      <c r="A83" s="57" t="s">
        <v>131</v>
      </c>
      <c r="B83" s="19"/>
      <c r="C83" s="43">
        <v>2</v>
      </c>
      <c r="D83" s="43" t="s">
        <v>113</v>
      </c>
      <c r="E83" s="19"/>
      <c r="F83" s="45"/>
      <c r="G83" s="43" t="s">
        <v>125</v>
      </c>
      <c r="H83" s="44">
        <v>9040000</v>
      </c>
      <c r="I83">
        <v>9040000</v>
      </c>
      <c r="J83" s="80">
        <f t="shared" si="0"/>
        <v>0</v>
      </c>
    </row>
    <row r="84" spans="1:10" ht="51.75" customHeight="1" x14ac:dyDescent="0.2">
      <c r="A84" s="57" t="s">
        <v>263</v>
      </c>
      <c r="B84" s="19"/>
      <c r="C84" s="43">
        <v>2</v>
      </c>
      <c r="D84" s="43" t="s">
        <v>113</v>
      </c>
      <c r="E84" s="19"/>
      <c r="F84" s="45"/>
      <c r="G84" s="43" t="s">
        <v>125</v>
      </c>
      <c r="H84" s="44">
        <v>14060000</v>
      </c>
      <c r="I84">
        <v>14060000</v>
      </c>
      <c r="J84" s="80">
        <f t="shared" si="0"/>
        <v>0</v>
      </c>
    </row>
    <row r="85" spans="1:10" ht="47.25" x14ac:dyDescent="0.2">
      <c r="A85" s="57" t="s">
        <v>133</v>
      </c>
      <c r="B85" s="19"/>
      <c r="C85" s="43">
        <v>2</v>
      </c>
      <c r="D85" s="43" t="s">
        <v>113</v>
      </c>
      <c r="E85" s="19"/>
      <c r="F85" s="45"/>
      <c r="G85" s="43" t="s">
        <v>125</v>
      </c>
      <c r="H85" s="44">
        <v>12637000</v>
      </c>
      <c r="I85">
        <v>12637000</v>
      </c>
      <c r="J85" s="80">
        <f t="shared" si="0"/>
        <v>0</v>
      </c>
    </row>
    <row r="86" spans="1:10" ht="47.25" x14ac:dyDescent="0.2">
      <c r="A86" s="57" t="s">
        <v>132</v>
      </c>
      <c r="B86" s="19"/>
      <c r="C86" s="43">
        <v>2</v>
      </c>
      <c r="D86" s="43" t="s">
        <v>113</v>
      </c>
      <c r="E86" s="19"/>
      <c r="F86" s="45"/>
      <c r="G86" s="43" t="s">
        <v>125</v>
      </c>
      <c r="H86" s="44">
        <v>4080000</v>
      </c>
      <c r="I86">
        <v>4080000</v>
      </c>
      <c r="J86" s="80">
        <f t="shared" si="0"/>
        <v>0</v>
      </c>
    </row>
    <row r="87" spans="1:10" ht="63" x14ac:dyDescent="0.2">
      <c r="A87" s="57" t="s">
        <v>134</v>
      </c>
      <c r="B87" s="19"/>
      <c r="C87" s="43">
        <v>2</v>
      </c>
      <c r="D87" s="43" t="s">
        <v>113</v>
      </c>
      <c r="E87" s="19"/>
      <c r="F87" s="45"/>
      <c r="G87" s="43" t="s">
        <v>125</v>
      </c>
      <c r="H87" s="44">
        <v>9139000</v>
      </c>
      <c r="I87">
        <v>9139000</v>
      </c>
      <c r="J87" s="80">
        <f t="shared" si="0"/>
        <v>0</v>
      </c>
    </row>
    <row r="88" spans="1:10" ht="47.25" x14ac:dyDescent="0.2">
      <c r="A88" s="57" t="s">
        <v>135</v>
      </c>
      <c r="B88" s="19"/>
      <c r="C88" s="43">
        <v>2</v>
      </c>
      <c r="D88" s="43" t="s">
        <v>113</v>
      </c>
      <c r="E88" s="19"/>
      <c r="F88" s="45"/>
      <c r="G88" s="43" t="s">
        <v>125</v>
      </c>
      <c r="H88" s="44">
        <v>9570000</v>
      </c>
      <c r="I88">
        <v>9570000</v>
      </c>
      <c r="J88" s="80">
        <f t="shared" si="0"/>
        <v>0</v>
      </c>
    </row>
    <row r="89" spans="1:10" ht="47.25" x14ac:dyDescent="0.2">
      <c r="A89" s="57" t="s">
        <v>136</v>
      </c>
      <c r="B89" s="19"/>
      <c r="C89" s="43">
        <v>2</v>
      </c>
      <c r="D89" s="43" t="s">
        <v>113</v>
      </c>
      <c r="E89" s="19"/>
      <c r="F89" s="45"/>
      <c r="G89" s="43" t="s">
        <v>125</v>
      </c>
      <c r="H89" s="44">
        <v>13290000</v>
      </c>
      <c r="I89">
        <v>13290000</v>
      </c>
      <c r="J89" s="80">
        <f t="shared" si="0"/>
        <v>0</v>
      </c>
    </row>
    <row r="90" spans="1:10" ht="63" x14ac:dyDescent="0.2">
      <c r="A90" s="57" t="s">
        <v>137</v>
      </c>
      <c r="B90" s="19"/>
      <c r="C90" s="43">
        <v>2</v>
      </c>
      <c r="D90" s="43" t="s">
        <v>113</v>
      </c>
      <c r="E90" s="19"/>
      <c r="F90" s="45"/>
      <c r="G90" s="43" t="s">
        <v>126</v>
      </c>
      <c r="H90" s="44">
        <v>16113000</v>
      </c>
      <c r="I90">
        <v>16113000</v>
      </c>
      <c r="J90" s="80">
        <f t="shared" si="0"/>
        <v>0</v>
      </c>
    </row>
    <row r="91" spans="1:10" ht="31.5" x14ac:dyDescent="0.2">
      <c r="A91" s="57" t="s">
        <v>271</v>
      </c>
      <c r="B91" s="19"/>
      <c r="C91" s="43">
        <v>2</v>
      </c>
      <c r="D91" s="43" t="s">
        <v>113</v>
      </c>
      <c r="E91" s="19"/>
      <c r="F91" s="45"/>
      <c r="G91" s="43" t="s">
        <v>126</v>
      </c>
      <c r="H91" s="44">
        <v>5344000</v>
      </c>
      <c r="I91">
        <v>5344000</v>
      </c>
      <c r="J91" s="80">
        <f t="shared" si="0"/>
        <v>0</v>
      </c>
    </row>
    <row r="92" spans="1:10" ht="47.25" x14ac:dyDescent="0.2">
      <c r="A92" s="57" t="s">
        <v>138</v>
      </c>
      <c r="B92" s="19"/>
      <c r="C92" s="43">
        <v>2</v>
      </c>
      <c r="D92" s="43" t="s">
        <v>113</v>
      </c>
      <c r="E92" s="19"/>
      <c r="F92" s="45"/>
      <c r="G92" s="43" t="s">
        <v>126</v>
      </c>
      <c r="H92" s="44">
        <v>4845000</v>
      </c>
      <c r="I92">
        <v>4845000</v>
      </c>
      <c r="J92" s="80">
        <f t="shared" si="0"/>
        <v>0</v>
      </c>
    </row>
    <row r="93" spans="1:10" ht="31.5" x14ac:dyDescent="0.2">
      <c r="A93" s="57" t="s">
        <v>272</v>
      </c>
      <c r="B93" s="19"/>
      <c r="C93" s="43">
        <v>2</v>
      </c>
      <c r="D93" s="43" t="s">
        <v>113</v>
      </c>
      <c r="E93" s="19"/>
      <c r="F93" s="45"/>
      <c r="G93" s="43" t="s">
        <v>126</v>
      </c>
      <c r="H93" s="44">
        <v>3612000</v>
      </c>
      <c r="I93">
        <v>3612000</v>
      </c>
      <c r="J93" s="80">
        <f t="shared" si="0"/>
        <v>0</v>
      </c>
    </row>
    <row r="94" spans="1:10" ht="47.25" x14ac:dyDescent="0.2">
      <c r="A94" s="57" t="s">
        <v>139</v>
      </c>
      <c r="B94" s="19"/>
      <c r="C94" s="43">
        <v>2</v>
      </c>
      <c r="D94" s="43" t="s">
        <v>113</v>
      </c>
      <c r="E94" s="19"/>
      <c r="F94" s="45"/>
      <c r="G94" s="43" t="s">
        <v>126</v>
      </c>
      <c r="H94" s="44">
        <v>8540000</v>
      </c>
      <c r="I94">
        <v>8540000</v>
      </c>
      <c r="J94" s="80">
        <f t="shared" si="0"/>
        <v>0</v>
      </c>
    </row>
    <row r="95" spans="1:10" ht="31.5" x14ac:dyDescent="0.2">
      <c r="A95" s="57" t="s">
        <v>273</v>
      </c>
      <c r="B95" s="19"/>
      <c r="C95" s="43">
        <v>2</v>
      </c>
      <c r="D95" s="43" t="s">
        <v>113</v>
      </c>
      <c r="E95" s="19"/>
      <c r="F95" s="45"/>
      <c r="G95" s="43" t="s">
        <v>126</v>
      </c>
      <c r="H95" s="44">
        <v>3742000</v>
      </c>
      <c r="I95">
        <v>3742000</v>
      </c>
      <c r="J95" s="80">
        <f t="shared" si="0"/>
        <v>0</v>
      </c>
    </row>
    <row r="96" spans="1:10" ht="31.5" x14ac:dyDescent="0.2">
      <c r="A96" s="57" t="s">
        <v>140</v>
      </c>
      <c r="B96" s="19"/>
      <c r="C96" s="43">
        <v>2</v>
      </c>
      <c r="D96" s="43" t="s">
        <v>113</v>
      </c>
      <c r="E96" s="19"/>
      <c r="F96" s="45"/>
      <c r="G96" s="43" t="s">
        <v>126</v>
      </c>
      <c r="H96" s="44">
        <v>3137000</v>
      </c>
      <c r="I96">
        <v>3137000</v>
      </c>
      <c r="J96" s="80">
        <f t="shared" si="0"/>
        <v>0</v>
      </c>
    </row>
    <row r="97" spans="1:10" ht="52.5" customHeight="1" x14ac:dyDescent="0.2">
      <c r="A97" s="57" t="s">
        <v>141</v>
      </c>
      <c r="B97" s="19"/>
      <c r="C97" s="43">
        <v>2</v>
      </c>
      <c r="D97" s="43" t="s">
        <v>113</v>
      </c>
      <c r="E97" s="19"/>
      <c r="F97" s="45"/>
      <c r="G97" s="43" t="s">
        <v>126</v>
      </c>
      <c r="H97" s="44">
        <v>1512000</v>
      </c>
      <c r="I97">
        <v>1512000</v>
      </c>
      <c r="J97" s="80">
        <f t="shared" si="0"/>
        <v>0</v>
      </c>
    </row>
    <row r="98" spans="1:10" ht="31.5" x14ac:dyDescent="0.2">
      <c r="A98" s="57" t="s">
        <v>274</v>
      </c>
      <c r="B98" s="19"/>
      <c r="C98" s="43">
        <v>2</v>
      </c>
      <c r="D98" s="43" t="s">
        <v>113</v>
      </c>
      <c r="E98" s="19"/>
      <c r="F98" s="45"/>
      <c r="G98" s="43" t="s">
        <v>126</v>
      </c>
      <c r="H98" s="44">
        <v>1339000</v>
      </c>
      <c r="I98">
        <v>1339000</v>
      </c>
      <c r="J98" s="80">
        <f t="shared" si="0"/>
        <v>0</v>
      </c>
    </row>
    <row r="99" spans="1:10" ht="63" x14ac:dyDescent="0.2">
      <c r="A99" s="57" t="s">
        <v>142</v>
      </c>
      <c r="B99" s="19"/>
      <c r="C99" s="43">
        <v>2</v>
      </c>
      <c r="D99" s="43" t="s">
        <v>113</v>
      </c>
      <c r="E99" s="19"/>
      <c r="F99" s="45"/>
      <c r="G99" s="43" t="s">
        <v>126</v>
      </c>
      <c r="H99" s="44">
        <v>490000</v>
      </c>
      <c r="I99">
        <v>490000</v>
      </c>
      <c r="J99" s="80">
        <f t="shared" si="0"/>
        <v>0</v>
      </c>
    </row>
    <row r="100" spans="1:10" ht="47.25" x14ac:dyDescent="0.2">
      <c r="A100" s="57" t="s">
        <v>275</v>
      </c>
      <c r="B100" s="19"/>
      <c r="C100" s="43">
        <v>2</v>
      </c>
      <c r="D100" s="43" t="s">
        <v>113</v>
      </c>
      <c r="E100" s="19"/>
      <c r="F100" s="45"/>
      <c r="G100" s="43" t="s">
        <v>126</v>
      </c>
      <c r="H100" s="44">
        <v>6500000</v>
      </c>
      <c r="I100">
        <v>6500000</v>
      </c>
      <c r="J100" s="80">
        <f t="shared" si="0"/>
        <v>0</v>
      </c>
    </row>
    <row r="101" spans="1:10" ht="47.25" x14ac:dyDescent="0.2">
      <c r="A101" s="57" t="s">
        <v>143</v>
      </c>
      <c r="B101" s="19"/>
      <c r="C101" s="43">
        <v>2</v>
      </c>
      <c r="D101" s="43" t="s">
        <v>113</v>
      </c>
      <c r="E101" s="19"/>
      <c r="F101" s="45"/>
      <c r="G101" s="43" t="s">
        <v>126</v>
      </c>
      <c r="H101" s="44">
        <v>1960000</v>
      </c>
      <c r="I101">
        <v>1960000</v>
      </c>
      <c r="J101" s="80">
        <f t="shared" si="0"/>
        <v>0</v>
      </c>
    </row>
    <row r="102" spans="1:10" ht="31.5" x14ac:dyDescent="0.2">
      <c r="A102" s="57" t="s">
        <v>276</v>
      </c>
      <c r="B102" s="19"/>
      <c r="C102" s="43">
        <v>2</v>
      </c>
      <c r="D102" s="43" t="s">
        <v>113</v>
      </c>
      <c r="E102" s="19"/>
      <c r="F102" s="45"/>
      <c r="G102" s="43" t="s">
        <v>126</v>
      </c>
      <c r="H102" s="44">
        <v>988000</v>
      </c>
      <c r="I102">
        <v>988000</v>
      </c>
      <c r="J102" s="80">
        <f t="shared" si="0"/>
        <v>0</v>
      </c>
    </row>
    <row r="103" spans="1:10" ht="47.25" x14ac:dyDescent="0.2">
      <c r="A103" s="57" t="s">
        <v>144</v>
      </c>
      <c r="B103" s="19"/>
      <c r="C103" s="43">
        <v>2</v>
      </c>
      <c r="D103" s="43" t="s">
        <v>113</v>
      </c>
      <c r="E103" s="19"/>
      <c r="F103" s="45"/>
      <c r="G103" s="43" t="s">
        <v>126</v>
      </c>
      <c r="H103" s="44">
        <v>3552000</v>
      </c>
      <c r="I103">
        <v>3552000</v>
      </c>
      <c r="J103" s="80">
        <f t="shared" si="0"/>
        <v>0</v>
      </c>
    </row>
    <row r="104" spans="1:10" ht="47.25" x14ac:dyDescent="0.2">
      <c r="A104" s="57" t="s">
        <v>145</v>
      </c>
      <c r="B104" s="19"/>
      <c r="C104" s="43">
        <v>2</v>
      </c>
      <c r="D104" s="43" t="s">
        <v>113</v>
      </c>
      <c r="E104" s="19"/>
      <c r="F104" s="45"/>
      <c r="G104" s="43" t="s">
        <v>126</v>
      </c>
      <c r="H104" s="44">
        <v>1987000</v>
      </c>
      <c r="I104">
        <v>1987000</v>
      </c>
      <c r="J104" s="80">
        <f t="shared" si="0"/>
        <v>0</v>
      </c>
    </row>
    <row r="105" spans="1:10" ht="31.5" x14ac:dyDescent="0.2">
      <c r="A105" s="57" t="s">
        <v>277</v>
      </c>
      <c r="B105" s="19"/>
      <c r="C105" s="43">
        <v>2</v>
      </c>
      <c r="D105" s="43" t="s">
        <v>113</v>
      </c>
      <c r="E105" s="19"/>
      <c r="F105" s="45"/>
      <c r="G105" s="43" t="s">
        <v>126</v>
      </c>
      <c r="H105" s="44">
        <v>4612000</v>
      </c>
      <c r="I105">
        <v>4612000</v>
      </c>
      <c r="J105" s="80">
        <f t="shared" si="0"/>
        <v>0</v>
      </c>
    </row>
    <row r="106" spans="1:10" ht="47.25" x14ac:dyDescent="0.2">
      <c r="A106" s="57" t="s">
        <v>146</v>
      </c>
      <c r="B106" s="19"/>
      <c r="C106" s="43">
        <v>2</v>
      </c>
      <c r="D106" s="43" t="s">
        <v>113</v>
      </c>
      <c r="E106" s="19"/>
      <c r="F106" s="45"/>
      <c r="G106" s="43" t="s">
        <v>126</v>
      </c>
      <c r="H106" s="44">
        <v>2274000</v>
      </c>
      <c r="I106">
        <v>2274000</v>
      </c>
      <c r="J106" s="80">
        <f t="shared" si="0"/>
        <v>0</v>
      </c>
    </row>
    <row r="107" spans="1:10" ht="63" x14ac:dyDescent="0.2">
      <c r="A107" s="57" t="s">
        <v>147</v>
      </c>
      <c r="B107" s="19"/>
      <c r="C107" s="43">
        <v>2</v>
      </c>
      <c r="D107" s="43" t="s">
        <v>113</v>
      </c>
      <c r="E107" s="19"/>
      <c r="F107" s="45"/>
      <c r="G107" s="43" t="s">
        <v>126</v>
      </c>
      <c r="H107" s="44">
        <v>6200000</v>
      </c>
      <c r="I107">
        <v>6200000</v>
      </c>
      <c r="J107" s="80">
        <f t="shared" si="0"/>
        <v>0</v>
      </c>
    </row>
    <row r="108" spans="1:10" ht="47.25" x14ac:dyDescent="0.2">
      <c r="A108" s="57" t="s">
        <v>148</v>
      </c>
      <c r="B108" s="19"/>
      <c r="C108" s="43">
        <v>2</v>
      </c>
      <c r="D108" s="43" t="s">
        <v>113</v>
      </c>
      <c r="E108" s="19"/>
      <c r="F108" s="45"/>
      <c r="G108" s="43" t="s">
        <v>127</v>
      </c>
      <c r="H108" s="44">
        <v>36514000</v>
      </c>
      <c r="I108">
        <v>36514000</v>
      </c>
      <c r="J108" s="80">
        <f t="shared" si="0"/>
        <v>0</v>
      </c>
    </row>
    <row r="109" spans="1:10" ht="47.25" x14ac:dyDescent="0.2">
      <c r="A109" s="57" t="s">
        <v>149</v>
      </c>
      <c r="B109" s="19"/>
      <c r="C109" s="43">
        <v>2</v>
      </c>
      <c r="D109" s="43" t="s">
        <v>113</v>
      </c>
      <c r="E109" s="19"/>
      <c r="F109" s="45"/>
      <c r="G109" s="43" t="s">
        <v>127</v>
      </c>
      <c r="H109" s="44">
        <v>9125000</v>
      </c>
      <c r="I109">
        <v>9125000</v>
      </c>
      <c r="J109" s="80">
        <f t="shared" si="0"/>
        <v>0</v>
      </c>
    </row>
    <row r="110" spans="1:10" ht="47.25" x14ac:dyDescent="0.2">
      <c r="A110" s="57" t="s">
        <v>150</v>
      </c>
      <c r="B110" s="19"/>
      <c r="C110" s="43">
        <v>2</v>
      </c>
      <c r="D110" s="43" t="s">
        <v>113</v>
      </c>
      <c r="E110" s="19"/>
      <c r="F110" s="45"/>
      <c r="G110" s="43" t="s">
        <v>127</v>
      </c>
      <c r="H110" s="44">
        <v>5688000</v>
      </c>
      <c r="I110">
        <v>5688000</v>
      </c>
      <c r="J110" s="80">
        <f t="shared" si="0"/>
        <v>0</v>
      </c>
    </row>
    <row r="111" spans="1:10" ht="31.5" x14ac:dyDescent="0.2">
      <c r="A111" s="57" t="s">
        <v>151</v>
      </c>
      <c r="B111" s="19"/>
      <c r="C111" s="43">
        <v>2</v>
      </c>
      <c r="D111" s="43" t="s">
        <v>113</v>
      </c>
      <c r="E111" s="19"/>
      <c r="F111" s="45"/>
      <c r="G111" s="43" t="s">
        <v>127</v>
      </c>
      <c r="H111" s="44">
        <v>2226000</v>
      </c>
      <c r="I111">
        <v>2226000</v>
      </c>
      <c r="J111" s="80">
        <f t="shared" si="0"/>
        <v>0</v>
      </c>
    </row>
    <row r="112" spans="1:10" ht="31.5" x14ac:dyDescent="0.2">
      <c r="A112" s="57" t="s">
        <v>152</v>
      </c>
      <c r="B112" s="19"/>
      <c r="C112" s="43">
        <v>2</v>
      </c>
      <c r="D112" s="43" t="s">
        <v>113</v>
      </c>
      <c r="E112" s="19"/>
      <c r="F112" s="45"/>
      <c r="G112" s="43" t="s">
        <v>127</v>
      </c>
      <c r="H112" s="44">
        <v>4953000</v>
      </c>
      <c r="I112">
        <v>4953000</v>
      </c>
      <c r="J112" s="80">
        <f t="shared" si="0"/>
        <v>0</v>
      </c>
    </row>
    <row r="113" spans="1:10" ht="47.25" x14ac:dyDescent="0.2">
      <c r="A113" s="57" t="s">
        <v>153</v>
      </c>
      <c r="B113" s="19"/>
      <c r="C113" s="43">
        <v>2</v>
      </c>
      <c r="D113" s="43" t="s">
        <v>113</v>
      </c>
      <c r="E113" s="19"/>
      <c r="F113" s="45"/>
      <c r="G113" s="43" t="s">
        <v>127</v>
      </c>
      <c r="H113" s="44">
        <v>21620000</v>
      </c>
      <c r="I113">
        <v>21620000</v>
      </c>
      <c r="J113" s="80">
        <f t="shared" si="0"/>
        <v>0</v>
      </c>
    </row>
    <row r="114" spans="1:10" ht="31.5" x14ac:dyDescent="0.2">
      <c r="A114" s="57" t="s">
        <v>154</v>
      </c>
      <c r="B114" s="19"/>
      <c r="C114" s="43">
        <v>2</v>
      </c>
      <c r="D114" s="43" t="s">
        <v>113</v>
      </c>
      <c r="E114" s="19"/>
      <c r="F114" s="45"/>
      <c r="G114" s="43" t="s">
        <v>127</v>
      </c>
      <c r="H114" s="44">
        <v>3500000</v>
      </c>
      <c r="I114">
        <v>3500000</v>
      </c>
      <c r="J114" s="80">
        <f t="shared" si="0"/>
        <v>0</v>
      </c>
    </row>
    <row r="115" spans="1:10" ht="47.25" x14ac:dyDescent="0.2">
      <c r="A115" s="57" t="s">
        <v>155</v>
      </c>
      <c r="B115" s="19"/>
      <c r="C115" s="43">
        <v>2</v>
      </c>
      <c r="D115" s="43" t="s">
        <v>113</v>
      </c>
      <c r="E115" s="19"/>
      <c r="F115" s="45"/>
      <c r="G115" s="43" t="s">
        <v>127</v>
      </c>
      <c r="H115" s="44">
        <v>16451600</v>
      </c>
      <c r="I115">
        <v>16451600</v>
      </c>
      <c r="J115" s="80">
        <f t="shared" si="0"/>
        <v>0</v>
      </c>
    </row>
    <row r="116" spans="1:10" ht="47.25" x14ac:dyDescent="0.2">
      <c r="A116" s="57" t="s">
        <v>156</v>
      </c>
      <c r="B116" s="19"/>
      <c r="C116" s="43">
        <v>2</v>
      </c>
      <c r="D116" s="43" t="s">
        <v>113</v>
      </c>
      <c r="E116" s="19"/>
      <c r="F116" s="45"/>
      <c r="G116" s="43" t="s">
        <v>127</v>
      </c>
      <c r="H116" s="44">
        <v>11957600</v>
      </c>
      <c r="I116">
        <v>11957600</v>
      </c>
      <c r="J116" s="80">
        <f t="shared" si="0"/>
        <v>0</v>
      </c>
    </row>
    <row r="117" spans="1:10" ht="47.25" x14ac:dyDescent="0.2">
      <c r="A117" s="57" t="s">
        <v>157</v>
      </c>
      <c r="B117" s="19"/>
      <c r="C117" s="43">
        <v>2</v>
      </c>
      <c r="D117" s="43" t="s">
        <v>113</v>
      </c>
      <c r="E117" s="19"/>
      <c r="F117" s="45"/>
      <c r="G117" s="43" t="s">
        <v>127</v>
      </c>
      <c r="H117" s="44">
        <v>2600000</v>
      </c>
      <c r="I117">
        <v>2600000</v>
      </c>
      <c r="J117" s="80">
        <f t="shared" si="0"/>
        <v>0</v>
      </c>
    </row>
    <row r="118" spans="1:10" ht="63" x14ac:dyDescent="0.2">
      <c r="A118" s="57" t="s">
        <v>158</v>
      </c>
      <c r="B118" s="19"/>
      <c r="C118" s="43">
        <v>2</v>
      </c>
      <c r="D118" s="43" t="s">
        <v>113</v>
      </c>
      <c r="E118" s="19"/>
      <c r="F118" s="45"/>
      <c r="G118" s="43" t="s">
        <v>127</v>
      </c>
      <c r="H118" s="44">
        <v>19000000</v>
      </c>
      <c r="I118">
        <v>19000000</v>
      </c>
      <c r="J118" s="80">
        <f t="shared" si="0"/>
        <v>0</v>
      </c>
    </row>
    <row r="119" spans="1:10" ht="63" x14ac:dyDescent="0.2">
      <c r="A119" s="57" t="s">
        <v>159</v>
      </c>
      <c r="B119" s="19"/>
      <c r="C119" s="43">
        <v>2</v>
      </c>
      <c r="D119" s="43" t="s">
        <v>113</v>
      </c>
      <c r="E119" s="19"/>
      <c r="F119" s="45"/>
      <c r="G119" s="43" t="s">
        <v>128</v>
      </c>
      <c r="H119" s="44">
        <v>4544700</v>
      </c>
      <c r="I119">
        <v>4544700</v>
      </c>
      <c r="J119" s="80">
        <f t="shared" si="0"/>
        <v>0</v>
      </c>
    </row>
    <row r="120" spans="1:10" ht="51.75" customHeight="1" x14ac:dyDescent="0.2">
      <c r="A120" s="57" t="s">
        <v>160</v>
      </c>
      <c r="B120" s="19"/>
      <c r="C120" s="43">
        <v>2</v>
      </c>
      <c r="D120" s="43" t="s">
        <v>113</v>
      </c>
      <c r="E120" s="19"/>
      <c r="F120" s="45"/>
      <c r="G120" s="43" t="s">
        <v>128</v>
      </c>
      <c r="H120" s="44">
        <v>3000000</v>
      </c>
      <c r="I120">
        <v>3000000</v>
      </c>
      <c r="J120" s="80">
        <f t="shared" si="0"/>
        <v>0</v>
      </c>
    </row>
    <row r="121" spans="1:10" ht="48" customHeight="1" x14ac:dyDescent="0.2">
      <c r="A121" s="57" t="s">
        <v>184</v>
      </c>
      <c r="B121" s="19"/>
      <c r="C121" s="43">
        <v>2</v>
      </c>
      <c r="D121" s="43" t="s">
        <v>113</v>
      </c>
      <c r="E121" s="19"/>
      <c r="F121" s="45"/>
      <c r="G121" s="43" t="s">
        <v>128</v>
      </c>
      <c r="H121" s="44">
        <v>5160000</v>
      </c>
      <c r="I121">
        <v>5160000</v>
      </c>
      <c r="J121" s="80">
        <f t="shared" si="0"/>
        <v>0</v>
      </c>
    </row>
    <row r="122" spans="1:10" ht="47.25" x14ac:dyDescent="0.2">
      <c r="A122" s="57" t="s">
        <v>183</v>
      </c>
      <c r="B122" s="19"/>
      <c r="C122" s="43">
        <v>2</v>
      </c>
      <c r="D122" s="43" t="s">
        <v>113</v>
      </c>
      <c r="E122" s="19"/>
      <c r="F122" s="45"/>
      <c r="G122" s="43" t="s">
        <v>128</v>
      </c>
      <c r="H122" s="44">
        <v>2122000</v>
      </c>
      <c r="I122">
        <v>2122000</v>
      </c>
      <c r="J122" s="80">
        <f t="shared" si="0"/>
        <v>0</v>
      </c>
    </row>
    <row r="123" spans="1:10" ht="47.25" x14ac:dyDescent="0.2">
      <c r="A123" s="57" t="s">
        <v>182</v>
      </c>
      <c r="B123" s="19"/>
      <c r="C123" s="43">
        <v>2</v>
      </c>
      <c r="D123" s="43" t="s">
        <v>113</v>
      </c>
      <c r="E123" s="19"/>
      <c r="F123" s="45"/>
      <c r="G123" s="43" t="s">
        <v>128</v>
      </c>
      <c r="H123" s="44">
        <v>2477200</v>
      </c>
      <c r="I123">
        <v>2477200</v>
      </c>
      <c r="J123" s="80">
        <f t="shared" si="0"/>
        <v>0</v>
      </c>
    </row>
    <row r="124" spans="1:10" ht="47.25" x14ac:dyDescent="0.2">
      <c r="A124" s="57" t="s">
        <v>181</v>
      </c>
      <c r="B124" s="19"/>
      <c r="C124" s="43">
        <v>2</v>
      </c>
      <c r="D124" s="43" t="s">
        <v>113</v>
      </c>
      <c r="E124" s="19"/>
      <c r="F124" s="45"/>
      <c r="G124" s="43" t="s">
        <v>128</v>
      </c>
      <c r="H124" s="44">
        <v>3000000</v>
      </c>
      <c r="I124">
        <v>3000000</v>
      </c>
      <c r="J124" s="80">
        <f t="shared" si="0"/>
        <v>0</v>
      </c>
    </row>
    <row r="125" spans="1:10" ht="47.25" x14ac:dyDescent="0.2">
      <c r="A125" s="57" t="s">
        <v>180</v>
      </c>
      <c r="B125" s="19"/>
      <c r="C125" s="43">
        <v>2</v>
      </c>
      <c r="D125" s="43" t="s">
        <v>113</v>
      </c>
      <c r="E125" s="19"/>
      <c r="F125" s="45"/>
      <c r="G125" s="43" t="s">
        <v>128</v>
      </c>
      <c r="H125" s="44">
        <v>2417800</v>
      </c>
      <c r="I125">
        <v>2417800</v>
      </c>
      <c r="J125" s="80">
        <f t="shared" si="0"/>
        <v>0</v>
      </c>
    </row>
    <row r="126" spans="1:10" ht="47.25" x14ac:dyDescent="0.2">
      <c r="A126" s="57" t="s">
        <v>179</v>
      </c>
      <c r="B126" s="19"/>
      <c r="C126" s="43">
        <v>2</v>
      </c>
      <c r="D126" s="43" t="s">
        <v>113</v>
      </c>
      <c r="E126" s="19"/>
      <c r="F126" s="45"/>
      <c r="G126" s="43" t="s">
        <v>128</v>
      </c>
      <c r="H126" s="44">
        <v>2510000</v>
      </c>
      <c r="I126">
        <v>2510000</v>
      </c>
      <c r="J126" s="80">
        <f t="shared" si="0"/>
        <v>0</v>
      </c>
    </row>
    <row r="127" spans="1:10" ht="63" x14ac:dyDescent="0.2">
      <c r="A127" s="57" t="s">
        <v>178</v>
      </c>
      <c r="B127" s="19"/>
      <c r="C127" s="43">
        <v>2</v>
      </c>
      <c r="D127" s="43" t="s">
        <v>113</v>
      </c>
      <c r="E127" s="19"/>
      <c r="F127" s="45"/>
      <c r="G127" s="43" t="s">
        <v>128</v>
      </c>
      <c r="H127" s="44">
        <v>7500000</v>
      </c>
      <c r="I127">
        <v>7500000</v>
      </c>
      <c r="J127" s="80">
        <f t="shared" si="0"/>
        <v>0</v>
      </c>
    </row>
    <row r="128" spans="1:10" ht="63" x14ac:dyDescent="0.2">
      <c r="A128" s="57" t="s">
        <v>177</v>
      </c>
      <c r="B128" s="19"/>
      <c r="C128" s="43">
        <v>2</v>
      </c>
      <c r="D128" s="43" t="s">
        <v>113</v>
      </c>
      <c r="E128" s="19"/>
      <c r="F128" s="45"/>
      <c r="G128" s="43" t="s">
        <v>128</v>
      </c>
      <c r="H128" s="44">
        <v>7730000</v>
      </c>
      <c r="I128">
        <v>7730000</v>
      </c>
      <c r="J128" s="80">
        <f t="shared" si="0"/>
        <v>0</v>
      </c>
    </row>
    <row r="129" spans="1:10" ht="63" x14ac:dyDescent="0.2">
      <c r="A129" s="57" t="s">
        <v>176</v>
      </c>
      <c r="B129" s="19"/>
      <c r="C129" s="43">
        <v>2</v>
      </c>
      <c r="D129" s="43" t="s">
        <v>113</v>
      </c>
      <c r="E129" s="19"/>
      <c r="F129" s="45"/>
      <c r="G129" s="43" t="s">
        <v>128</v>
      </c>
      <c r="H129" s="44">
        <v>7123000</v>
      </c>
      <c r="I129">
        <v>7123000</v>
      </c>
      <c r="J129" s="80">
        <f t="shared" si="0"/>
        <v>0</v>
      </c>
    </row>
    <row r="130" spans="1:10" ht="47.25" x14ac:dyDescent="0.2">
      <c r="A130" s="57" t="s">
        <v>175</v>
      </c>
      <c r="B130" s="19"/>
      <c r="C130" s="43">
        <v>2</v>
      </c>
      <c r="D130" s="43" t="s">
        <v>113</v>
      </c>
      <c r="E130" s="19"/>
      <c r="F130" s="45"/>
      <c r="G130" s="43" t="s">
        <v>128</v>
      </c>
      <c r="H130" s="44">
        <v>7027000</v>
      </c>
      <c r="I130">
        <v>7027000</v>
      </c>
      <c r="J130" s="80">
        <f t="shared" si="0"/>
        <v>0</v>
      </c>
    </row>
    <row r="131" spans="1:10" ht="31.5" x14ac:dyDescent="0.2">
      <c r="A131" s="57" t="s">
        <v>174</v>
      </c>
      <c r="B131" s="19"/>
      <c r="C131" s="43">
        <v>2</v>
      </c>
      <c r="D131" s="43" t="s">
        <v>113</v>
      </c>
      <c r="E131" s="19"/>
      <c r="F131" s="45"/>
      <c r="G131" s="43" t="s">
        <v>129</v>
      </c>
      <c r="H131" s="44">
        <v>1149000</v>
      </c>
      <c r="I131">
        <v>1149000</v>
      </c>
      <c r="J131" s="80">
        <f t="shared" si="0"/>
        <v>0</v>
      </c>
    </row>
    <row r="132" spans="1:10" ht="47.25" x14ac:dyDescent="0.2">
      <c r="A132" s="57" t="s">
        <v>173</v>
      </c>
      <c r="B132" s="19"/>
      <c r="C132" s="43">
        <v>2</v>
      </c>
      <c r="D132" s="43" t="s">
        <v>113</v>
      </c>
      <c r="E132" s="19"/>
      <c r="F132" s="45"/>
      <c r="G132" s="43" t="s">
        <v>129</v>
      </c>
      <c r="H132" s="44">
        <v>3480000</v>
      </c>
      <c r="I132">
        <v>3480000</v>
      </c>
      <c r="J132" s="80">
        <f t="shared" si="0"/>
        <v>0</v>
      </c>
    </row>
    <row r="133" spans="1:10" ht="31.5" x14ac:dyDescent="0.2">
      <c r="A133" s="57" t="s">
        <v>172</v>
      </c>
      <c r="B133" s="19"/>
      <c r="C133" s="43">
        <v>2</v>
      </c>
      <c r="D133" s="43" t="s">
        <v>113</v>
      </c>
      <c r="E133" s="19"/>
      <c r="F133" s="45"/>
      <c r="G133" s="43" t="s">
        <v>129</v>
      </c>
      <c r="H133" s="44">
        <v>2591000</v>
      </c>
      <c r="I133">
        <v>2591000</v>
      </c>
      <c r="J133" s="80">
        <f t="shared" si="0"/>
        <v>0</v>
      </c>
    </row>
    <row r="134" spans="1:10" ht="31.5" x14ac:dyDescent="0.2">
      <c r="A134" s="57" t="s">
        <v>171</v>
      </c>
      <c r="B134" s="19"/>
      <c r="C134" s="43">
        <v>2</v>
      </c>
      <c r="D134" s="43" t="s">
        <v>113</v>
      </c>
      <c r="E134" s="19"/>
      <c r="F134" s="45"/>
      <c r="G134" s="43" t="s">
        <v>129</v>
      </c>
      <c r="H134" s="44">
        <v>2000000</v>
      </c>
      <c r="I134">
        <v>2000000</v>
      </c>
      <c r="J134" s="80">
        <f t="shared" si="0"/>
        <v>0</v>
      </c>
    </row>
    <row r="135" spans="1:10" ht="47.25" x14ac:dyDescent="0.2">
      <c r="A135" s="57" t="s">
        <v>170</v>
      </c>
      <c r="B135" s="19"/>
      <c r="C135" s="43">
        <v>2</v>
      </c>
      <c r="D135" s="43" t="s">
        <v>113</v>
      </c>
      <c r="E135" s="19"/>
      <c r="F135" s="45"/>
      <c r="G135" s="43" t="s">
        <v>129</v>
      </c>
      <c r="H135" s="44">
        <v>1516000</v>
      </c>
      <c r="I135">
        <v>1516000</v>
      </c>
      <c r="J135" s="80">
        <f t="shared" si="0"/>
        <v>0</v>
      </c>
    </row>
    <row r="136" spans="1:10" ht="47.25" x14ac:dyDescent="0.2">
      <c r="A136" s="57" t="s">
        <v>169</v>
      </c>
      <c r="B136" s="19"/>
      <c r="C136" s="43">
        <v>2</v>
      </c>
      <c r="D136" s="43" t="s">
        <v>113</v>
      </c>
      <c r="E136" s="19"/>
      <c r="F136" s="45"/>
      <c r="G136" s="43" t="s">
        <v>129</v>
      </c>
      <c r="H136" s="44">
        <v>1200000</v>
      </c>
      <c r="I136">
        <v>1200000</v>
      </c>
      <c r="J136" s="80">
        <f t="shared" si="0"/>
        <v>0</v>
      </c>
    </row>
    <row r="137" spans="1:10" ht="31.5" x14ac:dyDescent="0.2">
      <c r="A137" s="57" t="s">
        <v>168</v>
      </c>
      <c r="B137" s="19"/>
      <c r="C137" s="43">
        <v>2</v>
      </c>
      <c r="D137" s="43" t="s">
        <v>113</v>
      </c>
      <c r="E137" s="19"/>
      <c r="F137" s="45"/>
      <c r="G137" s="43" t="s">
        <v>129</v>
      </c>
      <c r="H137" s="44">
        <v>1674000</v>
      </c>
      <c r="I137">
        <v>1674000</v>
      </c>
      <c r="J137" s="80">
        <f t="shared" si="0"/>
        <v>0</v>
      </c>
    </row>
    <row r="138" spans="1:10" ht="31.5" x14ac:dyDescent="0.2">
      <c r="A138" s="57" t="s">
        <v>167</v>
      </c>
      <c r="B138" s="19"/>
      <c r="C138" s="43">
        <v>2</v>
      </c>
      <c r="D138" s="43" t="s">
        <v>113</v>
      </c>
      <c r="E138" s="19"/>
      <c r="F138" s="45"/>
      <c r="G138" s="43" t="s">
        <v>129</v>
      </c>
      <c r="H138" s="44">
        <v>2000000</v>
      </c>
      <c r="I138">
        <v>2000000</v>
      </c>
      <c r="J138" s="80">
        <f t="shared" si="0"/>
        <v>0</v>
      </c>
    </row>
    <row r="139" spans="1:10" ht="47.25" x14ac:dyDescent="0.2">
      <c r="A139" s="57" t="s">
        <v>166</v>
      </c>
      <c r="B139" s="19"/>
      <c r="C139" s="43">
        <v>2</v>
      </c>
      <c r="D139" s="43" t="s">
        <v>113</v>
      </c>
      <c r="E139" s="19"/>
      <c r="F139" s="45"/>
      <c r="G139" s="43" t="s">
        <v>129</v>
      </c>
      <c r="H139" s="44">
        <v>3146000</v>
      </c>
      <c r="I139">
        <v>3146000</v>
      </c>
      <c r="J139" s="80">
        <f t="shared" ref="J139:J155" si="1">H139-I139</f>
        <v>0</v>
      </c>
    </row>
    <row r="140" spans="1:10" ht="31.5" x14ac:dyDescent="0.2">
      <c r="A140" s="57" t="s">
        <v>165</v>
      </c>
      <c r="B140" s="19"/>
      <c r="C140" s="43">
        <v>2</v>
      </c>
      <c r="D140" s="43" t="s">
        <v>113</v>
      </c>
      <c r="E140" s="19"/>
      <c r="F140" s="45"/>
      <c r="G140" s="43" t="s">
        <v>129</v>
      </c>
      <c r="H140" s="44">
        <v>5631000</v>
      </c>
      <c r="I140">
        <v>5631000</v>
      </c>
      <c r="J140" s="80">
        <f t="shared" si="1"/>
        <v>0</v>
      </c>
    </row>
    <row r="141" spans="1:10" ht="47.25" x14ac:dyDescent="0.2">
      <c r="A141" s="57" t="s">
        <v>164</v>
      </c>
      <c r="B141" s="19"/>
      <c r="C141" s="43">
        <v>2</v>
      </c>
      <c r="D141" s="43" t="s">
        <v>113</v>
      </c>
      <c r="E141" s="19"/>
      <c r="F141" s="45"/>
      <c r="G141" s="43" t="s">
        <v>130</v>
      </c>
      <c r="H141" s="44">
        <v>7478000</v>
      </c>
      <c r="I141">
        <v>7478000</v>
      </c>
      <c r="J141" s="80">
        <f t="shared" si="1"/>
        <v>0</v>
      </c>
    </row>
    <row r="142" spans="1:10" ht="47.25" x14ac:dyDescent="0.2">
      <c r="A142" s="57" t="s">
        <v>163</v>
      </c>
      <c r="B142" s="19"/>
      <c r="C142" s="43">
        <v>2</v>
      </c>
      <c r="D142" s="43" t="s">
        <v>113</v>
      </c>
      <c r="E142" s="19"/>
      <c r="F142" s="45"/>
      <c r="G142" s="43" t="s">
        <v>130</v>
      </c>
      <c r="H142" s="44">
        <v>6965000</v>
      </c>
      <c r="I142">
        <v>6965000</v>
      </c>
      <c r="J142" s="80">
        <f t="shared" si="1"/>
        <v>0</v>
      </c>
    </row>
    <row r="143" spans="1:10" ht="47.25" x14ac:dyDescent="0.2">
      <c r="A143" s="57" t="s">
        <v>162</v>
      </c>
      <c r="B143" s="19"/>
      <c r="C143" s="43">
        <v>2</v>
      </c>
      <c r="D143" s="43" t="s">
        <v>113</v>
      </c>
      <c r="E143" s="19"/>
      <c r="F143" s="45"/>
      <c r="G143" s="43" t="s">
        <v>130</v>
      </c>
      <c r="H143" s="44">
        <v>1550000</v>
      </c>
      <c r="I143">
        <v>1550000</v>
      </c>
      <c r="J143" s="80">
        <f t="shared" si="1"/>
        <v>0</v>
      </c>
    </row>
    <row r="144" spans="1:10" ht="65.25" customHeight="1" x14ac:dyDescent="0.2">
      <c r="A144" s="57" t="s">
        <v>161</v>
      </c>
      <c r="B144" s="19"/>
      <c r="C144" s="43">
        <v>2</v>
      </c>
      <c r="D144" s="43" t="s">
        <v>113</v>
      </c>
      <c r="E144" s="19"/>
      <c r="F144" s="45"/>
      <c r="G144" s="43" t="s">
        <v>130</v>
      </c>
      <c r="H144" s="44">
        <v>9296000</v>
      </c>
      <c r="I144">
        <v>9296000</v>
      </c>
      <c r="J144" s="80">
        <f t="shared" si="1"/>
        <v>0</v>
      </c>
    </row>
    <row r="145" spans="1:10" ht="65.25" customHeight="1" x14ac:dyDescent="0.2">
      <c r="A145" s="57" t="s">
        <v>256</v>
      </c>
      <c r="B145" s="19"/>
      <c r="C145" s="43">
        <v>2</v>
      </c>
      <c r="D145" s="43" t="s">
        <v>113</v>
      </c>
      <c r="E145" s="19"/>
      <c r="F145" s="45"/>
      <c r="G145" s="43" t="s">
        <v>255</v>
      </c>
      <c r="H145" s="44">
        <v>1997000</v>
      </c>
      <c r="I145">
        <v>1997000</v>
      </c>
      <c r="J145" s="80">
        <f t="shared" si="1"/>
        <v>0</v>
      </c>
    </row>
    <row r="146" spans="1:10" ht="65.25" customHeight="1" x14ac:dyDescent="0.2">
      <c r="A146" s="57" t="s">
        <v>257</v>
      </c>
      <c r="B146" s="19"/>
      <c r="C146" s="43">
        <v>2</v>
      </c>
      <c r="D146" s="43" t="s">
        <v>113</v>
      </c>
      <c r="E146" s="19"/>
      <c r="F146" s="45"/>
      <c r="G146" s="43" t="s">
        <v>255</v>
      </c>
      <c r="H146" s="44">
        <v>1986000</v>
      </c>
      <c r="I146">
        <v>1986000</v>
      </c>
      <c r="J146" s="80">
        <f t="shared" si="1"/>
        <v>0</v>
      </c>
    </row>
    <row r="147" spans="1:10" ht="65.25" customHeight="1" x14ac:dyDescent="0.2">
      <c r="A147" s="57" t="s">
        <v>258</v>
      </c>
      <c r="B147" s="19"/>
      <c r="C147" s="43">
        <v>2</v>
      </c>
      <c r="D147" s="43" t="s">
        <v>113</v>
      </c>
      <c r="E147" s="19"/>
      <c r="F147" s="45"/>
      <c r="G147" s="43" t="s">
        <v>255</v>
      </c>
      <c r="H147" s="44">
        <v>4998000</v>
      </c>
      <c r="I147">
        <v>4998000</v>
      </c>
      <c r="J147" s="80">
        <f t="shared" si="1"/>
        <v>0</v>
      </c>
    </row>
    <row r="148" spans="1:10" ht="49.5" customHeight="1" x14ac:dyDescent="0.2">
      <c r="A148" s="92" t="s">
        <v>259</v>
      </c>
      <c r="B148" s="19"/>
      <c r="C148" s="43">
        <v>2</v>
      </c>
      <c r="D148" s="43" t="s">
        <v>113</v>
      </c>
      <c r="E148" s="19"/>
      <c r="F148" s="45"/>
      <c r="G148" s="43" t="s">
        <v>58</v>
      </c>
      <c r="H148" s="44">
        <v>1820000</v>
      </c>
      <c r="I148">
        <v>1820000</v>
      </c>
      <c r="J148" s="80">
        <f t="shared" si="1"/>
        <v>0</v>
      </c>
    </row>
    <row r="149" spans="1:10" ht="51.75" customHeight="1" x14ac:dyDescent="0.2">
      <c r="A149" s="92" t="s">
        <v>260</v>
      </c>
      <c r="B149" s="19"/>
      <c r="C149" s="43">
        <v>2</v>
      </c>
      <c r="D149" s="43" t="s">
        <v>113</v>
      </c>
      <c r="E149" s="19"/>
      <c r="F149" s="45"/>
      <c r="G149" s="43" t="s">
        <v>58</v>
      </c>
      <c r="H149" s="44">
        <v>13562000</v>
      </c>
      <c r="I149">
        <v>13562000</v>
      </c>
      <c r="J149" s="80">
        <f t="shared" si="1"/>
        <v>0</v>
      </c>
    </row>
    <row r="150" spans="1:10" ht="52.5" customHeight="1" x14ac:dyDescent="0.2">
      <c r="A150" s="92" t="s">
        <v>261</v>
      </c>
      <c r="B150" s="19"/>
      <c r="C150" s="43">
        <v>2</v>
      </c>
      <c r="D150" s="43" t="s">
        <v>113</v>
      </c>
      <c r="E150" s="19"/>
      <c r="F150" s="45"/>
      <c r="G150" s="43" t="s">
        <v>58</v>
      </c>
      <c r="H150" s="44">
        <v>8807000</v>
      </c>
      <c r="I150">
        <v>8807000</v>
      </c>
      <c r="J150" s="80">
        <f t="shared" si="1"/>
        <v>0</v>
      </c>
    </row>
    <row r="151" spans="1:10" ht="65.25" customHeight="1" x14ac:dyDescent="0.2">
      <c r="A151" s="57" t="s">
        <v>262</v>
      </c>
      <c r="B151" s="19"/>
      <c r="C151" s="43">
        <v>2</v>
      </c>
      <c r="D151" s="43" t="s">
        <v>113</v>
      </c>
      <c r="E151" s="19"/>
      <c r="F151" s="45"/>
      <c r="G151" s="43" t="s">
        <v>126</v>
      </c>
      <c r="H151" s="44">
        <v>1946000</v>
      </c>
      <c r="I151">
        <v>1946000</v>
      </c>
      <c r="J151" s="80">
        <f t="shared" si="1"/>
        <v>0</v>
      </c>
    </row>
    <row r="152" spans="1:10" ht="31.5" x14ac:dyDescent="0.2">
      <c r="A152" s="56" t="s">
        <v>185</v>
      </c>
      <c r="B152" s="19"/>
      <c r="C152" s="43"/>
      <c r="D152" s="43"/>
      <c r="E152" s="19"/>
      <c r="F152" s="45"/>
      <c r="G152" s="43"/>
      <c r="H152" s="44"/>
      <c r="J152" s="80">
        <f t="shared" si="1"/>
        <v>0</v>
      </c>
    </row>
    <row r="153" spans="1:10" ht="31.5" x14ac:dyDescent="0.2">
      <c r="A153" s="57" t="s">
        <v>186</v>
      </c>
      <c r="B153" s="19"/>
      <c r="C153" s="43">
        <v>2</v>
      </c>
      <c r="D153" s="43" t="s">
        <v>113</v>
      </c>
      <c r="E153" s="19"/>
      <c r="F153" s="45"/>
      <c r="G153" s="43" t="s">
        <v>189</v>
      </c>
      <c r="H153" s="44">
        <v>7000000</v>
      </c>
      <c r="I153">
        <v>7000000</v>
      </c>
      <c r="J153" s="80">
        <f t="shared" si="1"/>
        <v>0</v>
      </c>
    </row>
    <row r="154" spans="1:10" ht="47.25" x14ac:dyDescent="0.2">
      <c r="A154" s="57" t="s">
        <v>187</v>
      </c>
      <c r="B154" s="19"/>
      <c r="C154" s="43">
        <v>2</v>
      </c>
      <c r="D154" s="43" t="s">
        <v>113</v>
      </c>
      <c r="E154" s="19"/>
      <c r="F154" s="45"/>
      <c r="G154" s="43" t="s">
        <v>189</v>
      </c>
      <c r="H154" s="44">
        <v>18000000</v>
      </c>
      <c r="I154">
        <v>18000000</v>
      </c>
      <c r="J154" s="80">
        <f t="shared" si="1"/>
        <v>0</v>
      </c>
    </row>
    <row r="155" spans="1:10" ht="31.5" x14ac:dyDescent="0.2">
      <c r="A155" s="57" t="s">
        <v>188</v>
      </c>
      <c r="B155" s="19"/>
      <c r="C155" s="43">
        <v>2</v>
      </c>
      <c r="D155" s="43" t="s">
        <v>113</v>
      </c>
      <c r="E155" s="19"/>
      <c r="F155" s="45"/>
      <c r="G155" s="43" t="s">
        <v>126</v>
      </c>
      <c r="H155" s="44">
        <v>9940000</v>
      </c>
      <c r="I155">
        <v>9940000</v>
      </c>
      <c r="J155" s="80">
        <f t="shared" si="1"/>
        <v>0</v>
      </c>
    </row>
    <row r="156" spans="1:10" ht="15.75" x14ac:dyDescent="0.2">
      <c r="A156" s="20" t="s">
        <v>9</v>
      </c>
      <c r="B156" s="7"/>
      <c r="C156" s="43"/>
      <c r="D156" s="27"/>
      <c r="E156" s="7"/>
      <c r="F156" s="65" t="s">
        <v>1</v>
      </c>
      <c r="G156" s="27"/>
      <c r="H156" s="27"/>
    </row>
    <row r="157" spans="1:10" ht="15.75" customHeight="1" x14ac:dyDescent="0.2">
      <c r="A157" s="21" t="s">
        <v>10</v>
      </c>
      <c r="B157" s="17"/>
      <c r="C157" s="33"/>
      <c r="D157" s="65"/>
      <c r="E157" s="17"/>
      <c r="F157" s="65"/>
      <c r="G157" s="27"/>
      <c r="H157" s="27"/>
    </row>
    <row r="158" spans="1:10" s="8" customFormat="1" ht="15.75" x14ac:dyDescent="0.2">
      <c r="A158" s="22" t="s">
        <v>11</v>
      </c>
      <c r="B158" s="14"/>
      <c r="C158" s="58"/>
      <c r="D158" s="36"/>
      <c r="E158" s="14"/>
      <c r="F158" s="27"/>
      <c r="G158" s="27"/>
      <c r="H158" s="27"/>
    </row>
    <row r="159" spans="1:10" s="8" customFormat="1" ht="15.75" x14ac:dyDescent="0.2">
      <c r="A159" s="15"/>
      <c r="B159" s="16"/>
      <c r="C159" s="30"/>
      <c r="D159" s="29"/>
      <c r="E159" s="16"/>
      <c r="F159" s="27"/>
      <c r="G159" s="27"/>
      <c r="H159" s="27"/>
    </row>
    <row r="160" spans="1:10" s="8" customFormat="1" ht="15.75" x14ac:dyDescent="0.2">
      <c r="A160" s="22" t="s">
        <v>12</v>
      </c>
      <c r="B160" s="14"/>
      <c r="C160" s="58"/>
      <c r="D160" s="36"/>
      <c r="E160" s="14"/>
      <c r="F160" s="27"/>
      <c r="G160" s="27"/>
      <c r="H160" s="27"/>
    </row>
    <row r="161" spans="1:9" s="8" customFormat="1" ht="15.75" x14ac:dyDescent="0.2">
      <c r="A161" s="15"/>
      <c r="B161" s="16"/>
      <c r="C161" s="30"/>
      <c r="D161" s="29"/>
      <c r="E161" s="16"/>
      <c r="F161" s="27"/>
      <c r="G161" s="27"/>
      <c r="H161" s="27"/>
    </row>
    <row r="162" spans="1:9" ht="15.75" customHeight="1" x14ac:dyDescent="0.2">
      <c r="A162" s="20" t="s">
        <v>13</v>
      </c>
      <c r="B162" s="7"/>
      <c r="C162" s="43"/>
      <c r="D162" s="27"/>
      <c r="E162" s="7"/>
      <c r="F162" s="65" t="s">
        <v>1</v>
      </c>
      <c r="G162" s="27"/>
      <c r="H162" s="27"/>
    </row>
    <row r="163" spans="1:9" ht="15.75" customHeight="1" x14ac:dyDescent="0.2">
      <c r="A163" s="21" t="s">
        <v>14</v>
      </c>
      <c r="B163" s="17"/>
      <c r="C163" s="33"/>
      <c r="D163" s="65"/>
      <c r="E163" s="17"/>
      <c r="F163" s="65"/>
      <c r="G163" s="27"/>
      <c r="H163" s="27"/>
    </row>
    <row r="164" spans="1:9" ht="15.75" customHeight="1" x14ac:dyDescent="0.2">
      <c r="A164" s="20" t="s">
        <v>20</v>
      </c>
      <c r="B164" s="7"/>
      <c r="C164" s="43"/>
      <c r="D164" s="27"/>
      <c r="E164" s="7"/>
      <c r="F164" s="65" t="s">
        <v>1</v>
      </c>
      <c r="G164" s="27"/>
      <c r="H164" s="27"/>
    </row>
    <row r="165" spans="1:9" ht="15.75" customHeight="1" x14ac:dyDescent="0.2">
      <c r="A165" s="21" t="s">
        <v>15</v>
      </c>
      <c r="B165" s="17"/>
      <c r="C165" s="33"/>
      <c r="D165" s="65"/>
      <c r="E165" s="17"/>
      <c r="F165" s="65"/>
      <c r="G165" s="27"/>
      <c r="H165" s="27"/>
    </row>
    <row r="166" spans="1:9" ht="31.5" x14ac:dyDescent="0.2">
      <c r="A166" s="51" t="s">
        <v>190</v>
      </c>
      <c r="B166" s="52"/>
      <c r="C166" s="81"/>
      <c r="D166" s="59"/>
      <c r="E166" s="52"/>
      <c r="F166" s="59"/>
      <c r="G166" s="59"/>
      <c r="H166" s="59"/>
    </row>
    <row r="167" spans="1:9" ht="15.75" x14ac:dyDescent="0.2">
      <c r="A167" s="20" t="s">
        <v>33</v>
      </c>
      <c r="B167" s="7"/>
      <c r="C167" s="43"/>
      <c r="D167" s="27"/>
      <c r="E167" s="7"/>
      <c r="F167" s="27"/>
      <c r="G167" s="27"/>
      <c r="H167" s="27"/>
    </row>
    <row r="168" spans="1:9" ht="31.5" x14ac:dyDescent="0.2">
      <c r="A168" s="41" t="s">
        <v>192</v>
      </c>
      <c r="B168" s="19"/>
      <c r="C168" s="43"/>
      <c r="D168" s="45"/>
      <c r="E168" s="19"/>
      <c r="F168" s="45"/>
      <c r="G168" s="45"/>
      <c r="H168" s="45"/>
    </row>
    <row r="169" spans="1:9" ht="31.5" x14ac:dyDescent="0.2">
      <c r="A169" s="49" t="s">
        <v>193</v>
      </c>
      <c r="B169" s="19"/>
      <c r="C169" s="43">
        <v>4</v>
      </c>
      <c r="D169" s="43" t="s">
        <v>191</v>
      </c>
      <c r="E169" s="19"/>
      <c r="F169" s="45"/>
      <c r="G169" s="43" t="s">
        <v>194</v>
      </c>
      <c r="H169" s="44">
        <v>7000000</v>
      </c>
    </row>
    <row r="170" spans="1:9" ht="31.5" x14ac:dyDescent="0.2">
      <c r="A170" s="41" t="s">
        <v>195</v>
      </c>
      <c r="B170" s="19"/>
      <c r="C170" s="43"/>
      <c r="D170" s="43"/>
      <c r="E170" s="19"/>
      <c r="F170" s="45"/>
      <c r="G170" s="45"/>
      <c r="H170" s="45"/>
    </row>
    <row r="171" spans="1:9" ht="63" x14ac:dyDescent="0.2">
      <c r="A171" s="46" t="s">
        <v>196</v>
      </c>
      <c r="B171" s="19"/>
      <c r="C171" s="43">
        <v>4</v>
      </c>
      <c r="D171" s="43" t="s">
        <v>191</v>
      </c>
      <c r="E171" s="19"/>
      <c r="F171" s="45"/>
      <c r="G171" s="43" t="s">
        <v>205</v>
      </c>
      <c r="H171" s="44">
        <v>19500000</v>
      </c>
      <c r="I171" s="80"/>
    </row>
    <row r="172" spans="1:9" ht="31.5" x14ac:dyDescent="0.2">
      <c r="A172" s="42" t="s">
        <v>197</v>
      </c>
      <c r="B172" s="19"/>
      <c r="C172" s="43">
        <v>4</v>
      </c>
      <c r="D172" s="43" t="s">
        <v>191</v>
      </c>
      <c r="E172" s="19"/>
      <c r="F172" s="45"/>
      <c r="G172" s="43" t="s">
        <v>112</v>
      </c>
      <c r="H172" s="44">
        <v>29000000</v>
      </c>
    </row>
    <row r="173" spans="1:9" ht="47.25" x14ac:dyDescent="0.2">
      <c r="A173" s="42" t="s">
        <v>198</v>
      </c>
      <c r="B173" s="19"/>
      <c r="C173" s="43">
        <v>4</v>
      </c>
      <c r="D173" s="43" t="s">
        <v>191</v>
      </c>
      <c r="E173" s="19"/>
      <c r="F173" s="45"/>
      <c r="G173" s="43" t="s">
        <v>112</v>
      </c>
      <c r="H173" s="44">
        <v>11479250</v>
      </c>
    </row>
    <row r="174" spans="1:9" ht="31.5" x14ac:dyDescent="0.2">
      <c r="A174" s="42" t="s">
        <v>199</v>
      </c>
      <c r="B174" s="19"/>
      <c r="C174" s="43">
        <v>4</v>
      </c>
      <c r="D174" s="43" t="s">
        <v>191</v>
      </c>
      <c r="E174" s="19"/>
      <c r="F174" s="45"/>
      <c r="G174" s="43" t="s">
        <v>112</v>
      </c>
      <c r="H174" s="44">
        <v>10000000</v>
      </c>
    </row>
    <row r="175" spans="1:9" ht="63" x14ac:dyDescent="0.2">
      <c r="A175" s="42" t="s">
        <v>200</v>
      </c>
      <c r="B175" s="19"/>
      <c r="C175" s="43">
        <v>4</v>
      </c>
      <c r="D175" s="43" t="s">
        <v>191</v>
      </c>
      <c r="E175" s="19"/>
      <c r="F175" s="45"/>
      <c r="G175" s="43" t="s">
        <v>205</v>
      </c>
      <c r="H175" s="44">
        <v>35000000</v>
      </c>
    </row>
    <row r="176" spans="1:9" ht="63" x14ac:dyDescent="0.2">
      <c r="A176" s="42" t="s">
        <v>201</v>
      </c>
      <c r="B176" s="19"/>
      <c r="C176" s="43">
        <v>4</v>
      </c>
      <c r="D176" s="43" t="s">
        <v>191</v>
      </c>
      <c r="E176" s="19"/>
      <c r="F176" s="45"/>
      <c r="G176" s="43" t="s">
        <v>206</v>
      </c>
      <c r="H176" s="44">
        <v>2949000</v>
      </c>
    </row>
    <row r="177" spans="1:8" ht="63" x14ac:dyDescent="0.2">
      <c r="A177" s="42" t="s">
        <v>202</v>
      </c>
      <c r="B177" s="19"/>
      <c r="C177" s="43">
        <v>4</v>
      </c>
      <c r="D177" s="43" t="s">
        <v>191</v>
      </c>
      <c r="E177" s="19"/>
      <c r="F177" s="45"/>
      <c r="G177" s="43" t="s">
        <v>206</v>
      </c>
      <c r="H177" s="44">
        <v>700000</v>
      </c>
    </row>
    <row r="178" spans="1:8" ht="63" x14ac:dyDescent="0.2">
      <c r="A178" s="42" t="s">
        <v>203</v>
      </c>
      <c r="B178" s="19"/>
      <c r="C178" s="43">
        <v>4</v>
      </c>
      <c r="D178" s="43" t="s">
        <v>191</v>
      </c>
      <c r="E178" s="19"/>
      <c r="F178" s="45"/>
      <c r="G178" s="43" t="s">
        <v>206</v>
      </c>
      <c r="H178" s="44">
        <v>500000</v>
      </c>
    </row>
    <row r="179" spans="1:8" ht="31.5" x14ac:dyDescent="0.2">
      <c r="A179" s="42" t="s">
        <v>204</v>
      </c>
      <c r="B179" s="19"/>
      <c r="C179" s="43">
        <v>4</v>
      </c>
      <c r="D179" s="43" t="s">
        <v>191</v>
      </c>
      <c r="E179" s="19"/>
      <c r="F179" s="45"/>
      <c r="G179" s="43" t="s">
        <v>112</v>
      </c>
      <c r="H179" s="44">
        <v>11680000</v>
      </c>
    </row>
    <row r="180" spans="1:8" ht="31.5" x14ac:dyDescent="0.2">
      <c r="A180" s="47" t="s">
        <v>207</v>
      </c>
      <c r="B180" s="19"/>
      <c r="C180" s="43"/>
      <c r="D180" s="43"/>
      <c r="E180" s="19"/>
      <c r="F180" s="45"/>
      <c r="G180" s="45"/>
      <c r="H180" s="45"/>
    </row>
    <row r="181" spans="1:8" ht="31.5" x14ac:dyDescent="0.2">
      <c r="A181" s="46" t="s">
        <v>208</v>
      </c>
      <c r="B181" s="19"/>
      <c r="C181" s="43"/>
      <c r="D181" s="43" t="s">
        <v>191</v>
      </c>
      <c r="E181" s="19"/>
      <c r="F181" s="45"/>
      <c r="G181" s="43" t="s">
        <v>217</v>
      </c>
      <c r="H181" s="69">
        <v>4327200</v>
      </c>
    </row>
    <row r="182" spans="1:8" ht="31.5" x14ac:dyDescent="0.2">
      <c r="A182" s="46" t="s">
        <v>209</v>
      </c>
      <c r="B182" s="19"/>
      <c r="C182" s="43">
        <v>4</v>
      </c>
      <c r="D182" s="43" t="s">
        <v>191</v>
      </c>
      <c r="E182" s="19"/>
      <c r="F182" s="45"/>
      <c r="G182" s="43" t="s">
        <v>218</v>
      </c>
      <c r="H182" s="69">
        <v>1257040</v>
      </c>
    </row>
    <row r="183" spans="1:8" ht="63" x14ac:dyDescent="0.2">
      <c r="A183" s="46" t="s">
        <v>210</v>
      </c>
      <c r="B183" s="19"/>
      <c r="C183" s="43">
        <v>4</v>
      </c>
      <c r="D183" s="43" t="s">
        <v>191</v>
      </c>
      <c r="E183" s="19"/>
      <c r="F183" s="45"/>
      <c r="G183" s="66" t="s">
        <v>219</v>
      </c>
      <c r="H183" s="70">
        <v>1135540</v>
      </c>
    </row>
    <row r="184" spans="1:8" ht="47.25" x14ac:dyDescent="0.2">
      <c r="A184" s="46" t="s">
        <v>211</v>
      </c>
      <c r="B184" s="19"/>
      <c r="C184" s="43">
        <v>4</v>
      </c>
      <c r="D184" s="43" t="s">
        <v>191</v>
      </c>
      <c r="E184" s="19"/>
      <c r="F184" s="45"/>
      <c r="G184" s="43" t="s">
        <v>220</v>
      </c>
      <c r="H184" s="69">
        <v>4646338</v>
      </c>
    </row>
    <row r="185" spans="1:8" ht="63" x14ac:dyDescent="0.2">
      <c r="A185" s="46" t="s">
        <v>212</v>
      </c>
      <c r="B185" s="19"/>
      <c r="C185" s="43">
        <v>4</v>
      </c>
      <c r="D185" s="43" t="s">
        <v>191</v>
      </c>
      <c r="E185" s="19"/>
      <c r="F185" s="45"/>
      <c r="G185" s="67" t="s">
        <v>126</v>
      </c>
      <c r="H185" s="71">
        <v>731000</v>
      </c>
    </row>
    <row r="186" spans="1:8" ht="47.25" x14ac:dyDescent="0.2">
      <c r="A186" s="46" t="s">
        <v>213</v>
      </c>
      <c r="B186" s="19"/>
      <c r="C186" s="43">
        <v>4</v>
      </c>
      <c r="D186" s="43" t="s">
        <v>191</v>
      </c>
      <c r="E186" s="19"/>
      <c r="F186" s="45"/>
      <c r="G186" s="68" t="s">
        <v>126</v>
      </c>
      <c r="H186" s="72">
        <v>1052000</v>
      </c>
    </row>
    <row r="187" spans="1:8" ht="47.25" x14ac:dyDescent="0.2">
      <c r="A187" s="46" t="s">
        <v>214</v>
      </c>
      <c r="B187" s="19"/>
      <c r="C187" s="43">
        <v>4</v>
      </c>
      <c r="D187" s="43" t="s">
        <v>191</v>
      </c>
      <c r="E187" s="19"/>
      <c r="F187" s="45"/>
      <c r="G187" s="48" t="s">
        <v>189</v>
      </c>
      <c r="H187" s="71">
        <v>7000000</v>
      </c>
    </row>
    <row r="188" spans="1:8" ht="47.25" x14ac:dyDescent="0.2">
      <c r="A188" s="46" t="s">
        <v>215</v>
      </c>
      <c r="B188" s="19"/>
      <c r="C188" s="43">
        <v>4</v>
      </c>
      <c r="D188" s="43" t="s">
        <v>191</v>
      </c>
      <c r="E188" s="19"/>
      <c r="F188" s="45"/>
      <c r="G188" s="43" t="s">
        <v>75</v>
      </c>
      <c r="H188" s="69">
        <v>2000000</v>
      </c>
    </row>
    <row r="189" spans="1:8" ht="47.25" x14ac:dyDescent="0.2">
      <c r="A189" s="46" t="s">
        <v>216</v>
      </c>
      <c r="B189" s="19"/>
      <c r="C189" s="43">
        <v>4</v>
      </c>
      <c r="D189" s="43" t="s">
        <v>191</v>
      </c>
      <c r="E189" s="19"/>
      <c r="F189" s="45"/>
      <c r="G189" s="66" t="s">
        <v>221</v>
      </c>
      <c r="H189" s="70">
        <v>5000000</v>
      </c>
    </row>
    <row r="190" spans="1:8" ht="15.75" x14ac:dyDescent="0.2">
      <c r="A190" s="20" t="s">
        <v>9</v>
      </c>
      <c r="B190" s="7"/>
      <c r="C190" s="43"/>
      <c r="D190" s="27"/>
      <c r="E190" s="7"/>
      <c r="F190" s="65" t="s">
        <v>1</v>
      </c>
      <c r="G190" s="27"/>
      <c r="H190" s="27"/>
    </row>
    <row r="191" spans="1:8" ht="15.75" customHeight="1" x14ac:dyDescent="0.2">
      <c r="A191" s="21" t="s">
        <v>10</v>
      </c>
      <c r="B191" s="17"/>
      <c r="C191" s="33"/>
      <c r="D191" s="65"/>
      <c r="E191" s="17"/>
      <c r="F191" s="65"/>
      <c r="G191" s="27"/>
      <c r="H191" s="27"/>
    </row>
    <row r="192" spans="1:8" s="8" customFormat="1" ht="15.75" x14ac:dyDescent="0.2">
      <c r="A192" s="22" t="s">
        <v>11</v>
      </c>
      <c r="B192" s="14"/>
      <c r="C192" s="58"/>
      <c r="D192" s="36"/>
      <c r="E192" s="14"/>
      <c r="F192" s="27"/>
      <c r="G192" s="27"/>
      <c r="H192" s="27"/>
    </row>
    <row r="193" spans="1:8" s="8" customFormat="1" ht="15.75" x14ac:dyDescent="0.2">
      <c r="A193" s="15"/>
      <c r="B193" s="16"/>
      <c r="C193" s="30"/>
      <c r="D193" s="29"/>
      <c r="E193" s="16"/>
      <c r="F193" s="27"/>
      <c r="G193" s="27"/>
      <c r="H193" s="27"/>
    </row>
    <row r="194" spans="1:8" s="8" customFormat="1" ht="15.75" x14ac:dyDescent="0.2">
      <c r="A194" s="22" t="s">
        <v>12</v>
      </c>
      <c r="B194" s="14"/>
      <c r="C194" s="58"/>
      <c r="D194" s="36"/>
      <c r="E194" s="14"/>
      <c r="F194" s="27"/>
      <c r="G194" s="27"/>
      <c r="H194" s="27"/>
    </row>
    <row r="195" spans="1:8" s="8" customFormat="1" ht="15.75" x14ac:dyDescent="0.2">
      <c r="A195" s="15"/>
      <c r="B195" s="16"/>
      <c r="C195" s="30"/>
      <c r="D195" s="29"/>
      <c r="E195" s="16"/>
      <c r="F195" s="27"/>
      <c r="G195" s="27"/>
      <c r="H195" s="27"/>
    </row>
    <row r="196" spans="1:8" ht="15.75" customHeight="1" x14ac:dyDescent="0.2">
      <c r="A196" s="20" t="s">
        <v>13</v>
      </c>
      <c r="B196" s="7"/>
      <c r="C196" s="43"/>
      <c r="D196" s="27"/>
      <c r="E196" s="7"/>
      <c r="F196" s="65" t="s">
        <v>1</v>
      </c>
      <c r="G196" s="27"/>
      <c r="H196" s="27"/>
    </row>
    <row r="197" spans="1:8" ht="15.75" customHeight="1" x14ac:dyDescent="0.2">
      <c r="A197" s="21" t="s">
        <v>14</v>
      </c>
      <c r="B197" s="17"/>
      <c r="C197" s="33"/>
      <c r="D197" s="65"/>
      <c r="E197" s="17"/>
      <c r="F197" s="65"/>
      <c r="G197" s="27"/>
      <c r="H197" s="27"/>
    </row>
    <row r="198" spans="1:8" ht="15.75" customHeight="1" x14ac:dyDescent="0.2">
      <c r="A198" s="20" t="s">
        <v>20</v>
      </c>
      <c r="B198" s="7"/>
      <c r="C198" s="43"/>
      <c r="D198" s="27"/>
      <c r="E198" s="7"/>
      <c r="F198" s="65" t="s">
        <v>1</v>
      </c>
      <c r="G198" s="27"/>
      <c r="H198" s="27"/>
    </row>
    <row r="199" spans="1:8" ht="15.75" customHeight="1" x14ac:dyDescent="0.2">
      <c r="A199" s="21" t="s">
        <v>15</v>
      </c>
      <c r="B199" s="17"/>
      <c r="C199" s="33"/>
      <c r="D199" s="65"/>
      <c r="E199" s="17"/>
      <c r="F199" s="65"/>
      <c r="G199" s="27"/>
      <c r="H199" s="27"/>
    </row>
    <row r="200" spans="1:8" ht="32.25" customHeight="1" x14ac:dyDescent="0.2">
      <c r="A200" s="75" t="s">
        <v>222</v>
      </c>
      <c r="B200" s="73"/>
      <c r="C200" s="74"/>
      <c r="D200" s="74"/>
      <c r="E200" s="73"/>
      <c r="F200" s="74"/>
      <c r="G200" s="59"/>
      <c r="H200" s="59"/>
    </row>
    <row r="201" spans="1:8" ht="15.75" x14ac:dyDescent="0.2">
      <c r="A201" s="20" t="s">
        <v>33</v>
      </c>
      <c r="B201" s="7"/>
      <c r="C201" s="43"/>
      <c r="D201" s="27"/>
      <c r="E201" s="7"/>
      <c r="F201" s="27"/>
      <c r="G201" s="27"/>
      <c r="H201" s="27"/>
    </row>
    <row r="202" spans="1:8" ht="15.75" customHeight="1" x14ac:dyDescent="0.25">
      <c r="A202" s="10" t="s">
        <v>224</v>
      </c>
      <c r="B202" s="17"/>
      <c r="C202" s="33"/>
      <c r="D202" s="65"/>
      <c r="E202" s="17"/>
      <c r="F202" s="65"/>
      <c r="G202" s="27"/>
      <c r="H202" s="27"/>
    </row>
    <row r="203" spans="1:8" ht="53.25" customHeight="1" x14ac:dyDescent="0.2">
      <c r="A203" s="76" t="s">
        <v>225</v>
      </c>
      <c r="B203" s="17"/>
      <c r="C203" s="33">
        <v>5</v>
      </c>
      <c r="D203" s="34" t="s">
        <v>223</v>
      </c>
      <c r="E203" s="17"/>
      <c r="F203" s="65"/>
      <c r="G203" s="34" t="s">
        <v>75</v>
      </c>
      <c r="H203" s="35">
        <v>700000</v>
      </c>
    </row>
    <row r="204" spans="1:8" ht="53.25" customHeight="1" x14ac:dyDescent="0.2">
      <c r="A204" s="76" t="s">
        <v>226</v>
      </c>
      <c r="B204" s="17"/>
      <c r="C204" s="33">
        <v>5</v>
      </c>
      <c r="D204" s="34" t="s">
        <v>223</v>
      </c>
      <c r="E204" s="17"/>
      <c r="F204" s="65"/>
      <c r="G204" s="34" t="s">
        <v>75</v>
      </c>
      <c r="H204" s="35">
        <v>700000</v>
      </c>
    </row>
    <row r="205" spans="1:8" ht="53.25" customHeight="1" x14ac:dyDescent="0.2">
      <c r="A205" s="76" t="s">
        <v>227</v>
      </c>
      <c r="B205" s="17"/>
      <c r="C205" s="33">
        <v>5</v>
      </c>
      <c r="D205" s="34" t="s">
        <v>223</v>
      </c>
      <c r="E205" s="17"/>
      <c r="F205" s="65"/>
      <c r="G205" s="34" t="s">
        <v>124</v>
      </c>
      <c r="H205" s="35">
        <v>20000000</v>
      </c>
    </row>
    <row r="206" spans="1:8" ht="53.25" customHeight="1" x14ac:dyDescent="0.2">
      <c r="A206" s="76" t="s">
        <v>228</v>
      </c>
      <c r="B206" s="17"/>
      <c r="C206" s="33">
        <v>5</v>
      </c>
      <c r="D206" s="34" t="s">
        <v>223</v>
      </c>
      <c r="E206" s="17"/>
      <c r="F206" s="65"/>
      <c r="G206" s="34" t="s">
        <v>124</v>
      </c>
      <c r="H206" s="35">
        <v>20000000</v>
      </c>
    </row>
    <row r="207" spans="1:8" ht="53.25" customHeight="1" x14ac:dyDescent="0.2">
      <c r="A207" s="76" t="s">
        <v>229</v>
      </c>
      <c r="B207" s="17"/>
      <c r="C207" s="33">
        <v>5</v>
      </c>
      <c r="D207" s="34" t="s">
        <v>223</v>
      </c>
      <c r="E207" s="17"/>
      <c r="F207" s="65"/>
      <c r="G207" s="34" t="s">
        <v>124</v>
      </c>
      <c r="H207" s="35">
        <v>19524000</v>
      </c>
    </row>
    <row r="208" spans="1:8" ht="53.25" customHeight="1" x14ac:dyDescent="0.2">
      <c r="A208" s="76" t="s">
        <v>264</v>
      </c>
      <c r="B208" s="17"/>
      <c r="C208" s="33">
        <v>5</v>
      </c>
      <c r="D208" s="34" t="s">
        <v>223</v>
      </c>
      <c r="E208" s="17"/>
      <c r="F208" s="65"/>
      <c r="G208" s="34" t="s">
        <v>231</v>
      </c>
      <c r="H208" s="35">
        <v>25000000</v>
      </c>
    </row>
    <row r="209" spans="1:8" ht="47.25" x14ac:dyDescent="0.2">
      <c r="A209" s="47" t="s">
        <v>230</v>
      </c>
      <c r="B209" s="19"/>
      <c r="C209" s="43"/>
      <c r="D209" s="43"/>
      <c r="E209" s="19"/>
      <c r="F209" s="45"/>
      <c r="G209" s="45"/>
      <c r="H209" s="45"/>
    </row>
    <row r="210" spans="1:8" ht="63" x14ac:dyDescent="0.2">
      <c r="A210" s="46" t="s">
        <v>265</v>
      </c>
      <c r="B210" s="19"/>
      <c r="C210" s="43">
        <v>5</v>
      </c>
      <c r="D210" s="34" t="s">
        <v>223</v>
      </c>
      <c r="E210" s="19"/>
      <c r="F210" s="45"/>
      <c r="G210" s="77" t="s">
        <v>232</v>
      </c>
      <c r="H210" s="44">
        <v>3067550</v>
      </c>
    </row>
    <row r="211" spans="1:8" ht="63" x14ac:dyDescent="0.2">
      <c r="A211" s="46" t="s">
        <v>266</v>
      </c>
      <c r="B211" s="19"/>
      <c r="C211" s="43">
        <v>5</v>
      </c>
      <c r="D211" s="34" t="s">
        <v>223</v>
      </c>
      <c r="E211" s="19"/>
      <c r="F211" s="45"/>
      <c r="G211" s="77" t="s">
        <v>232</v>
      </c>
      <c r="H211" s="44">
        <v>274800</v>
      </c>
    </row>
    <row r="212" spans="1:8" ht="63" x14ac:dyDescent="0.2">
      <c r="A212" s="46" t="s">
        <v>267</v>
      </c>
      <c r="B212" s="19"/>
      <c r="C212" s="43">
        <v>5</v>
      </c>
      <c r="D212" s="34" t="s">
        <v>223</v>
      </c>
      <c r="E212" s="19"/>
      <c r="F212" s="45"/>
      <c r="G212" s="77" t="s">
        <v>232</v>
      </c>
      <c r="H212" s="44">
        <v>630000</v>
      </c>
    </row>
    <row r="213" spans="1:8" ht="63" x14ac:dyDescent="0.2">
      <c r="A213" s="46" t="s">
        <v>268</v>
      </c>
      <c r="B213" s="19"/>
      <c r="C213" s="43">
        <v>5</v>
      </c>
      <c r="D213" s="34" t="s">
        <v>223</v>
      </c>
      <c r="E213" s="19"/>
      <c r="F213" s="45"/>
      <c r="G213" s="77" t="s">
        <v>232</v>
      </c>
      <c r="H213" s="44">
        <v>600000</v>
      </c>
    </row>
    <row r="214" spans="1:8" ht="63" x14ac:dyDescent="0.2">
      <c r="A214" s="46" t="s">
        <v>269</v>
      </c>
      <c r="B214" s="19"/>
      <c r="C214" s="43">
        <v>5</v>
      </c>
      <c r="D214" s="34" t="s">
        <v>223</v>
      </c>
      <c r="E214" s="19"/>
      <c r="F214" s="45"/>
      <c r="G214" s="77" t="s">
        <v>232</v>
      </c>
      <c r="H214" s="44">
        <v>300000</v>
      </c>
    </row>
    <row r="215" spans="1:8" ht="47.25" x14ac:dyDescent="0.2">
      <c r="A215" s="46" t="s">
        <v>270</v>
      </c>
      <c r="B215" s="19"/>
      <c r="C215" s="43">
        <v>5</v>
      </c>
      <c r="D215" s="34" t="s">
        <v>223</v>
      </c>
      <c r="E215" s="19"/>
      <c r="F215" s="45"/>
      <c r="G215" s="48" t="s">
        <v>189</v>
      </c>
      <c r="H215" s="44">
        <v>9930000</v>
      </c>
    </row>
    <row r="216" spans="1:8" ht="31.5" x14ac:dyDescent="0.2">
      <c r="A216" s="78" t="s">
        <v>233</v>
      </c>
      <c r="B216" s="19"/>
      <c r="C216" s="43"/>
      <c r="D216" s="43"/>
      <c r="E216" s="19"/>
      <c r="F216" s="45"/>
      <c r="G216" s="45"/>
      <c r="H216" s="45"/>
    </row>
    <row r="217" spans="1:8" ht="47.25" x14ac:dyDescent="0.2">
      <c r="A217" s="46" t="s">
        <v>234</v>
      </c>
      <c r="B217" s="19"/>
      <c r="C217" s="43">
        <v>5</v>
      </c>
      <c r="D217" s="43" t="s">
        <v>223</v>
      </c>
      <c r="E217" s="19"/>
      <c r="F217" s="45"/>
      <c r="G217" s="43" t="s">
        <v>235</v>
      </c>
      <c r="H217" s="44">
        <v>1024000</v>
      </c>
    </row>
    <row r="218" spans="1:8" ht="15.75" x14ac:dyDescent="0.2">
      <c r="A218" s="20" t="s">
        <v>9</v>
      </c>
      <c r="B218" s="7"/>
      <c r="C218" s="43"/>
      <c r="D218" s="27"/>
      <c r="E218" s="7"/>
      <c r="F218" s="65" t="s">
        <v>1</v>
      </c>
      <c r="G218" s="27"/>
      <c r="H218" s="27"/>
    </row>
    <row r="219" spans="1:8" ht="15.75" customHeight="1" x14ac:dyDescent="0.2">
      <c r="A219" s="21" t="s">
        <v>10</v>
      </c>
      <c r="B219" s="17"/>
      <c r="C219" s="33"/>
      <c r="D219" s="65"/>
      <c r="E219" s="17"/>
      <c r="F219" s="65"/>
      <c r="G219" s="27"/>
      <c r="H219" s="27"/>
    </row>
    <row r="220" spans="1:8" s="8" customFormat="1" ht="15.75" x14ac:dyDescent="0.2">
      <c r="A220" s="22" t="s">
        <v>11</v>
      </c>
      <c r="B220" s="14"/>
      <c r="C220" s="58"/>
      <c r="D220" s="36"/>
      <c r="E220" s="14"/>
      <c r="F220" s="27"/>
      <c r="G220" s="27"/>
      <c r="H220" s="27"/>
    </row>
    <row r="221" spans="1:8" s="8" customFormat="1" ht="15.75" x14ac:dyDescent="0.2">
      <c r="A221" s="15"/>
      <c r="B221" s="16"/>
      <c r="C221" s="30"/>
      <c r="D221" s="29"/>
      <c r="E221" s="16"/>
      <c r="F221" s="27"/>
      <c r="G221" s="27"/>
      <c r="H221" s="27"/>
    </row>
    <row r="222" spans="1:8" s="8" customFormat="1" ht="15.75" x14ac:dyDescent="0.2">
      <c r="A222" s="22" t="s">
        <v>12</v>
      </c>
      <c r="B222" s="14"/>
      <c r="C222" s="58"/>
      <c r="D222" s="36"/>
      <c r="E222" s="14"/>
      <c r="F222" s="27"/>
      <c r="G222" s="27"/>
      <c r="H222" s="27"/>
    </row>
    <row r="223" spans="1:8" s="8" customFormat="1" ht="15.75" x14ac:dyDescent="0.2">
      <c r="A223" s="15"/>
      <c r="B223" s="16"/>
      <c r="C223" s="30"/>
      <c r="D223" s="29"/>
      <c r="E223" s="16"/>
      <c r="F223" s="27"/>
      <c r="G223" s="27"/>
      <c r="H223" s="27"/>
    </row>
    <row r="224" spans="1:8" ht="15.75" customHeight="1" x14ac:dyDescent="0.2">
      <c r="A224" s="20" t="s">
        <v>13</v>
      </c>
      <c r="B224" s="7"/>
      <c r="C224" s="43"/>
      <c r="D224" s="27"/>
      <c r="E224" s="7"/>
      <c r="F224" s="65" t="s">
        <v>1</v>
      </c>
      <c r="G224" s="27"/>
      <c r="H224" s="27"/>
    </row>
    <row r="225" spans="1:8" ht="15.75" customHeight="1" x14ac:dyDescent="0.2">
      <c r="A225" s="21" t="s">
        <v>14</v>
      </c>
      <c r="B225" s="17"/>
      <c r="C225" s="33"/>
      <c r="D225" s="65"/>
      <c r="E225" s="17"/>
      <c r="F225" s="65"/>
      <c r="G225" s="27"/>
      <c r="H225" s="27"/>
    </row>
    <row r="226" spans="1:8" ht="15.75" customHeight="1" x14ac:dyDescent="0.2">
      <c r="A226" s="20" t="s">
        <v>20</v>
      </c>
      <c r="B226" s="7"/>
      <c r="C226" s="43"/>
      <c r="D226" s="27"/>
      <c r="E226" s="7"/>
      <c r="F226" s="65" t="s">
        <v>1</v>
      </c>
      <c r="G226" s="27"/>
      <c r="H226" s="27"/>
    </row>
    <row r="227" spans="1:8" ht="15.75" customHeight="1" x14ac:dyDescent="0.2">
      <c r="A227" s="21" t="s">
        <v>15</v>
      </c>
      <c r="B227" s="17"/>
      <c r="C227" s="33"/>
      <c r="D227" s="65"/>
      <c r="E227" s="17"/>
      <c r="F227" s="65"/>
      <c r="G227" s="27"/>
      <c r="H227" s="27"/>
    </row>
    <row r="228" spans="1:8" ht="32.25" customHeight="1" x14ac:dyDescent="0.2">
      <c r="A228" s="20" t="s">
        <v>21</v>
      </c>
      <c r="B228" s="7"/>
      <c r="C228" s="43"/>
      <c r="D228" s="27"/>
      <c r="E228" s="7"/>
      <c r="F228" s="27"/>
      <c r="G228" s="34" t="s">
        <v>236</v>
      </c>
      <c r="H228" s="35">
        <v>10000000</v>
      </c>
    </row>
    <row r="229" spans="1:8" ht="15.75" x14ac:dyDescent="0.2">
      <c r="A229" s="25" t="s">
        <v>2</v>
      </c>
      <c r="B229" s="13"/>
      <c r="C229" s="81"/>
      <c r="D229" s="62"/>
      <c r="E229" s="13"/>
      <c r="F229" s="62"/>
      <c r="G229" s="62"/>
      <c r="H229" s="79">
        <f>SUM(H3:H228)</f>
        <v>1030919718</v>
      </c>
    </row>
    <row r="231" spans="1:8" ht="17.25" x14ac:dyDescent="0.4">
      <c r="A231" s="1"/>
    </row>
    <row r="232" spans="1:8" ht="17.25" x14ac:dyDescent="0.4">
      <c r="A232" s="1"/>
    </row>
    <row r="233" spans="1:8" ht="17.25" x14ac:dyDescent="0.4">
      <c r="A233" s="1"/>
    </row>
    <row r="234" spans="1:8" ht="17.25" x14ac:dyDescent="0.4">
      <c r="A234" s="1"/>
    </row>
    <row r="235" spans="1:8" ht="17.25" x14ac:dyDescent="0.4">
      <c r="A235" s="1"/>
    </row>
    <row r="236" spans="1:8" ht="17.25" x14ac:dyDescent="0.4">
      <c r="A236" s="1"/>
    </row>
    <row r="237" spans="1:8" ht="17.25" x14ac:dyDescent="0.4">
      <c r="A237" s="1"/>
    </row>
    <row r="238" spans="1:8" ht="17.25" x14ac:dyDescent="0.4">
      <c r="A238" s="1"/>
    </row>
    <row r="239" spans="1:8" ht="17.25" x14ac:dyDescent="0.4">
      <c r="A239" s="1"/>
    </row>
    <row r="240" spans="1:8" ht="17.25" x14ac:dyDescent="0.4">
      <c r="A240" s="1"/>
    </row>
    <row r="241" spans="1:1" ht="17.25" x14ac:dyDescent="0.4">
      <c r="A241" s="1"/>
    </row>
    <row r="242" spans="1:1" ht="17.25" x14ac:dyDescent="0.4">
      <c r="A242" s="1"/>
    </row>
    <row r="243" spans="1:1" ht="17.25" x14ac:dyDescent="0.4">
      <c r="A243" s="1"/>
    </row>
    <row r="244" spans="1:1" ht="17.25" x14ac:dyDescent="0.4">
      <c r="A244" s="1"/>
    </row>
    <row r="245" spans="1:1" ht="17.25" x14ac:dyDescent="0.4">
      <c r="A245" s="1"/>
    </row>
    <row r="246" spans="1:1" ht="17.25" x14ac:dyDescent="0.4">
      <c r="A246" s="1"/>
    </row>
    <row r="247" spans="1:1" ht="17.25" x14ac:dyDescent="0.4">
      <c r="A247" s="1"/>
    </row>
    <row r="248" spans="1:1" ht="17.25" x14ac:dyDescent="0.4">
      <c r="A248" s="1"/>
    </row>
    <row r="249" spans="1:1" ht="17.25" x14ac:dyDescent="0.4">
      <c r="A249" s="1"/>
    </row>
  </sheetData>
  <autoFilter ref="G1:G249"/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30" zoomScaleNormal="130" workbookViewId="0">
      <selection activeCell="B6" sqref="B6"/>
    </sheetView>
  </sheetViews>
  <sheetFormatPr defaultColWidth="9" defaultRowHeight="15.75" x14ac:dyDescent="0.25"/>
  <cols>
    <col min="1" max="1" width="9" style="9" customWidth="1"/>
    <col min="2" max="2" width="17.25" style="9" customWidth="1"/>
    <col min="3" max="3" width="96.625" style="9" customWidth="1"/>
    <col min="4" max="4" width="9.625" style="9" customWidth="1"/>
    <col min="5" max="9" width="9" style="9" hidden="1" customWidth="1"/>
    <col min="10" max="16384" width="9" style="9"/>
  </cols>
  <sheetData>
    <row r="1" spans="1:3" x14ac:dyDescent="0.25">
      <c r="A1" s="10" t="s">
        <v>22</v>
      </c>
    </row>
    <row r="2" spans="1:3" x14ac:dyDescent="0.25">
      <c r="A2" s="9" t="s">
        <v>23</v>
      </c>
    </row>
    <row r="3" spans="1:3" x14ac:dyDescent="0.25">
      <c r="A3" s="9" t="s">
        <v>24</v>
      </c>
    </row>
    <row r="4" spans="1:3" x14ac:dyDescent="0.25">
      <c r="A4" s="9" t="s">
        <v>25</v>
      </c>
    </row>
    <row r="5" spans="1:3" x14ac:dyDescent="0.25">
      <c r="A5" s="9" t="s">
        <v>29</v>
      </c>
    </row>
    <row r="6" spans="1:3" x14ac:dyDescent="0.25">
      <c r="A6" s="9" t="s">
        <v>30</v>
      </c>
    </row>
    <row r="7" spans="1:3" x14ac:dyDescent="0.25">
      <c r="A7" s="9" t="s">
        <v>26</v>
      </c>
    </row>
    <row r="8" spans="1:3" x14ac:dyDescent="0.25">
      <c r="A8" s="9" t="s">
        <v>31</v>
      </c>
    </row>
    <row r="9" spans="1:3" x14ac:dyDescent="0.25">
      <c r="A9" s="9" t="s">
        <v>32</v>
      </c>
    </row>
    <row r="10" spans="1:3" x14ac:dyDescent="0.25">
      <c r="A10" s="9" t="s">
        <v>27</v>
      </c>
    </row>
    <row r="11" spans="1:3" x14ac:dyDescent="0.25">
      <c r="A11" s="9" t="s">
        <v>28</v>
      </c>
    </row>
    <row r="12" spans="1:3" x14ac:dyDescent="0.25">
      <c r="A12" s="18" t="s">
        <v>44</v>
      </c>
      <c r="B12" s="18"/>
      <c r="C12" s="18"/>
    </row>
    <row r="13" spans="1:3" x14ac:dyDescent="0.25">
      <c r="A13" s="18"/>
      <c r="B13" s="186" t="s">
        <v>45</v>
      </c>
      <c r="C13" s="186"/>
    </row>
    <row r="14" spans="1:3" x14ac:dyDescent="0.25">
      <c r="A14" s="18"/>
      <c r="B14" s="18" t="s">
        <v>46</v>
      </c>
      <c r="C14" s="18"/>
    </row>
    <row r="15" spans="1:3" x14ac:dyDescent="0.25">
      <c r="A15" s="18"/>
      <c r="B15" s="18" t="s">
        <v>47</v>
      </c>
      <c r="C15" s="18"/>
    </row>
    <row r="16" spans="1:3" x14ac:dyDescent="0.25">
      <c r="A16" s="18"/>
      <c r="B16" s="186" t="s">
        <v>48</v>
      </c>
      <c r="C16" s="186"/>
    </row>
    <row r="17" spans="1:3" x14ac:dyDescent="0.25">
      <c r="A17" s="18"/>
      <c r="B17" s="18" t="s">
        <v>49</v>
      </c>
      <c r="C17" s="18"/>
    </row>
    <row r="18" spans="1:3" x14ac:dyDescent="0.25">
      <c r="A18" s="18"/>
      <c r="B18" s="18" t="s">
        <v>50</v>
      </c>
      <c r="C18" s="18"/>
    </row>
    <row r="19" spans="1:3" x14ac:dyDescent="0.25">
      <c r="A19" s="9" t="s">
        <v>34</v>
      </c>
    </row>
    <row r="20" spans="1:3" x14ac:dyDescent="0.25">
      <c r="A20" s="9" t="s">
        <v>35</v>
      </c>
    </row>
    <row r="21" spans="1:3" x14ac:dyDescent="0.25">
      <c r="A21" s="18" t="s">
        <v>53</v>
      </c>
      <c r="B21" s="18"/>
      <c r="C21" s="18"/>
    </row>
    <row r="22" spans="1:3" x14ac:dyDescent="0.25">
      <c r="A22" s="9" t="s">
        <v>51</v>
      </c>
    </row>
    <row r="23" spans="1:3" x14ac:dyDescent="0.25">
      <c r="A23" s="9" t="s">
        <v>36</v>
      </c>
    </row>
    <row r="24" spans="1:3" x14ac:dyDescent="0.25">
      <c r="A24" s="9" t="s">
        <v>37</v>
      </c>
    </row>
  </sheetData>
  <mergeCells count="2">
    <mergeCell ref="B13:C13"/>
    <mergeCell ref="B16:C1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สรุป</vt:lpstr>
      <vt:lpstr>จ2</vt:lpstr>
      <vt:lpstr>จ2กจ2 (3)</vt:lpstr>
      <vt:lpstr>คำอธิบาย จ2กจ2</vt:lpstr>
      <vt:lpstr>จ2!Print_Area</vt:lpstr>
      <vt:lpstr>'จ2กจ2 (3)'!Print_Area</vt:lpstr>
      <vt:lpstr>จ2!Print_Titles</vt:lpstr>
      <vt:lpstr>สรุป!Print_Titles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CESO-Center</dc:creator>
  <cp:lastModifiedBy>Windows User</cp:lastModifiedBy>
  <cp:lastPrinted>2018-12-21T07:19:22Z</cp:lastPrinted>
  <dcterms:created xsi:type="dcterms:W3CDTF">2017-12-18T08:13:04Z</dcterms:created>
  <dcterms:modified xsi:type="dcterms:W3CDTF">2018-12-24T04:28:42Z</dcterms:modified>
</cp:coreProperties>
</file>